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nas11\視覚障害系支援課\04視覚教務\０８入試業務\2_大学院入試\1_学生募集要項\2025年度入試学生募集要項\７．HP掲載・印刷（最終版）\HP\"/>
    </mc:Choice>
  </mc:AlternateContent>
  <xr:revisionPtr revIDLastSave="0" documentId="13_ncr:1_{C435E55C-5800-468E-8560-A6705185538C}" xr6:coauthVersionLast="47" xr6:coauthVersionMax="47" xr10:uidLastSave="{00000000-0000-0000-0000-000000000000}"/>
  <bookViews>
    <workbookView xWindow="-120" yWindow="-120" windowWidth="29040" windowHeight="15720" xr2:uid="{00000000-000D-0000-FFFF-FFFF00000000}"/>
  </bookViews>
  <sheets>
    <sheet name="入学願書入力用シート" sheetId="5" r:id="rId1"/>
    <sheet name="願書 （表）" sheetId="3" r:id="rId2"/>
    <sheet name="願書（裏）" sheetId="4" r:id="rId3"/>
  </sheets>
  <definedNames>
    <definedName name="_xlnm.Print_Area" localSheetId="1">'願書 （表）'!$A$1:$AJ$51</definedName>
    <definedName name="Z_01E01CF3_C61A_4C44_B699_A4BF7307568D_.wvu.PrintArea" localSheetId="1" hidden="1">'願書 （表）'!$A$1:$AM$50</definedName>
  </definedNames>
  <calcPr calcId="191029"/>
  <customWorkbookViews>
    <customWorkbookView name="yonomura - 個人用ビュー" guid="{01E01CF3-C61A-4C44-B699-A4BF7307568D}" mergeInterval="0" personalView="1" maximized="1" windowWidth="1280" windowHeight="75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9" i="3" l="1"/>
  <c r="K48" i="3"/>
  <c r="K47" i="3"/>
  <c r="K46" i="3"/>
  <c r="K45" i="3"/>
  <c r="K44" i="3"/>
  <c r="K43" i="3"/>
  <c r="K42" i="3"/>
  <c r="K41" i="3"/>
  <c r="K40" i="3"/>
  <c r="D15" i="4" l="1"/>
  <c r="D12" i="4"/>
  <c r="D9" i="4"/>
  <c r="D6" i="4"/>
  <c r="D13" i="4"/>
  <c r="D10" i="4"/>
  <c r="D7" i="4"/>
  <c r="D4" i="4"/>
  <c r="C49" i="3"/>
  <c r="C41" i="3"/>
  <c r="C42" i="3"/>
  <c r="C43" i="3"/>
  <c r="C44" i="3"/>
  <c r="C45" i="3"/>
  <c r="C46" i="3"/>
  <c r="C47" i="3"/>
  <c r="C48" i="3"/>
  <c r="C40" i="3"/>
  <c r="AA35" i="3"/>
  <c r="J35" i="3"/>
  <c r="Z32" i="3"/>
  <c r="M32" i="3"/>
  <c r="C32" i="3"/>
  <c r="AD29" i="3"/>
  <c r="I30" i="3"/>
  <c r="I29" i="3"/>
  <c r="D28" i="3"/>
  <c r="F27" i="3"/>
  <c r="AD25" i="3"/>
  <c r="D25" i="3"/>
  <c r="D26" i="3"/>
  <c r="Y23" i="3"/>
  <c r="Y22" i="3"/>
  <c r="I23" i="3"/>
  <c r="I22" i="3"/>
  <c r="D21" i="3"/>
  <c r="F20" i="3"/>
  <c r="AD17" i="3"/>
  <c r="AB17" i="3"/>
  <c r="Y17" i="3"/>
  <c r="W16" i="3"/>
  <c r="C16" i="3"/>
  <c r="C17" i="3"/>
  <c r="A14" i="3"/>
  <c r="M14" i="3" s="1"/>
  <c r="A13" i="3"/>
  <c r="V13" i="3" s="1"/>
  <c r="A12" i="3"/>
  <c r="V12" i="3" s="1"/>
  <c r="T8" i="3"/>
  <c r="L8" i="3"/>
  <c r="D8" i="3"/>
  <c r="L6" i="3"/>
  <c r="D6" i="3"/>
  <c r="V14" i="3" l="1"/>
  <c r="M12" i="3"/>
  <c r="M13" i="3"/>
</calcChain>
</file>

<file path=xl/sharedStrings.xml><?xml version="1.0" encoding="utf-8"?>
<sst xmlns="http://schemas.openxmlformats.org/spreadsheetml/2006/main" count="133" uniqueCount="115">
  <si>
    <t>年</t>
    <rPh sb="0" eb="1">
      <t>ネン</t>
    </rPh>
    <phoneticPr fontId="1"/>
  </si>
  <si>
    <t>月</t>
    <rPh sb="0" eb="1">
      <t>ツキ</t>
    </rPh>
    <phoneticPr fontId="1"/>
  </si>
  <si>
    <t>日</t>
    <rPh sb="0" eb="1">
      <t>ヒ</t>
    </rPh>
    <phoneticPr fontId="1"/>
  </si>
  <si>
    <t>事　　　　　　　　　　項</t>
    <rPh sb="0" eb="1">
      <t>コト</t>
    </rPh>
    <rPh sb="11" eb="12">
      <t>コウ</t>
    </rPh>
    <phoneticPr fontId="1"/>
  </si>
  <si>
    <t>出願方法</t>
    <rPh sb="0" eb="2">
      <t>シュツガン</t>
    </rPh>
    <rPh sb="2" eb="4">
      <t>ホウホウ</t>
    </rPh>
    <phoneticPr fontId="1"/>
  </si>
  <si>
    <t>出願時の身分</t>
    <rPh sb="0" eb="2">
      <t>シュツガン</t>
    </rPh>
    <rPh sb="2" eb="3">
      <t>ジ</t>
    </rPh>
    <rPh sb="4" eb="6">
      <t>ミブン</t>
    </rPh>
    <phoneticPr fontId="1"/>
  </si>
  <si>
    <t>学生</t>
    <rPh sb="0" eb="2">
      <t>ガクセイ</t>
    </rPh>
    <phoneticPr fontId="1"/>
  </si>
  <si>
    <t>有職者</t>
    <rPh sb="0" eb="3">
      <t>ユウショクシャ</t>
    </rPh>
    <phoneticPr fontId="1"/>
  </si>
  <si>
    <t>自宅TEL</t>
    <rPh sb="0" eb="2">
      <t>ジタク</t>
    </rPh>
    <phoneticPr fontId="1"/>
  </si>
  <si>
    <t>携 帯</t>
    <rPh sb="0" eb="1">
      <t>タズサ</t>
    </rPh>
    <rPh sb="2" eb="3">
      <t>オビ</t>
    </rPh>
    <phoneticPr fontId="1"/>
  </si>
  <si>
    <t>学科</t>
    <rPh sb="0" eb="2">
      <t>ガッカ</t>
    </rPh>
    <phoneticPr fontId="1"/>
  </si>
  <si>
    <t>志 願 者
との続柄</t>
    <rPh sb="0" eb="1">
      <t>ココロザシ</t>
    </rPh>
    <rPh sb="2" eb="3">
      <t>ネガイ</t>
    </rPh>
    <rPh sb="4" eb="5">
      <t>シャ</t>
    </rPh>
    <rPh sb="8" eb="10">
      <t>ゾクガラ</t>
    </rPh>
    <phoneticPr fontId="1"/>
  </si>
  <si>
    <t>氏　名</t>
    <rPh sb="0" eb="1">
      <t>シ</t>
    </rPh>
    <rPh sb="2" eb="3">
      <t>メイ</t>
    </rPh>
    <phoneticPr fontId="1"/>
  </si>
  <si>
    <t>志願者
連絡先</t>
    <rPh sb="0" eb="3">
      <t>シガンシャ</t>
    </rPh>
    <rPh sb="5" eb="7">
      <t>レンラク</t>
    </rPh>
    <rPh sb="7" eb="8">
      <t>サキ</t>
    </rPh>
    <phoneticPr fontId="1"/>
  </si>
  <si>
    <t>学　歴</t>
    <rPh sb="0" eb="1">
      <t>ガク</t>
    </rPh>
    <rPh sb="2" eb="3">
      <t>レキ</t>
    </rPh>
    <phoneticPr fontId="1"/>
  </si>
  <si>
    <t>職　歴</t>
    <rPh sb="0" eb="1">
      <t>ショク</t>
    </rPh>
    <rPh sb="2" eb="3">
      <t>レキ</t>
    </rPh>
    <phoneticPr fontId="1"/>
  </si>
  <si>
    <t>卒　業　</t>
    <rPh sb="0" eb="1">
      <t>ソツ</t>
    </rPh>
    <rPh sb="2" eb="3">
      <t>ギョウ</t>
    </rPh>
    <phoneticPr fontId="1"/>
  </si>
  <si>
    <t>入　学　</t>
    <rPh sb="0" eb="1">
      <t>イリ</t>
    </rPh>
    <rPh sb="2" eb="3">
      <t>ガク</t>
    </rPh>
    <phoneticPr fontId="1"/>
  </si>
  <si>
    <t>出　願
資　格</t>
    <rPh sb="0" eb="1">
      <t>デ</t>
    </rPh>
    <rPh sb="2" eb="3">
      <t>ネガイ</t>
    </rPh>
    <rPh sb="4" eb="5">
      <t>シ</t>
    </rPh>
    <rPh sb="6" eb="7">
      <t>カク</t>
    </rPh>
    <phoneticPr fontId="1"/>
  </si>
  <si>
    <t>※裏面に職歴を記入してください。</t>
    <rPh sb="1" eb="3">
      <t>ウラメン</t>
    </rPh>
    <rPh sb="4" eb="6">
      <t>ショクレキ</t>
    </rPh>
    <rPh sb="7" eb="9">
      <t>キニュウ</t>
    </rPh>
    <phoneticPr fontId="1"/>
  </si>
  <si>
    <t>生年月日</t>
    <rPh sb="0" eb="2">
      <t>セイネン</t>
    </rPh>
    <rPh sb="2" eb="3">
      <t>ツキ</t>
    </rPh>
    <rPh sb="3" eb="4">
      <t>ヒ</t>
    </rPh>
    <phoneticPr fontId="1"/>
  </si>
  <si>
    <t>一般入試</t>
    <rPh sb="0" eb="2">
      <t>イッパン</t>
    </rPh>
    <rPh sb="2" eb="4">
      <t>ニュウシ</t>
    </rPh>
    <phoneticPr fontId="1"/>
  </si>
  <si>
    <t>その他</t>
    <rPh sb="2" eb="3">
      <t>タ</t>
    </rPh>
    <phoneticPr fontId="1"/>
  </si>
  <si>
    <t>※必要箇所には○をつけてください。</t>
    <rPh sb="1" eb="3">
      <t>ヒツヨウ</t>
    </rPh>
    <rPh sb="3" eb="5">
      <t>カショ</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</si>
  <si>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</si>
  <si>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</si>
  <si>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</si>
  <si>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r>
      <t>※学歴は、</t>
    </r>
    <r>
      <rPr>
        <u/>
        <sz val="16"/>
        <rFont val="ＭＳ ゴシック"/>
        <family val="3"/>
        <charset val="128"/>
      </rPr>
      <t>高等学校卒業から記入</t>
    </r>
    <r>
      <rPr>
        <sz val="16"/>
        <rFont val="ＭＳ ゴシック"/>
        <family val="3"/>
        <charset val="128"/>
      </rPr>
      <t>し、研究生、科目等履修生等の在学歴がある場合はその期間も記入してください。　外国人出願者は、小学校入学から記入してください。</t>
    </r>
    <rPh sb="1" eb="3">
      <t>ガクレキ</t>
    </rPh>
    <rPh sb="5" eb="7">
      <t>コウトウ</t>
    </rPh>
    <rPh sb="7" eb="9">
      <t>ガッコウ</t>
    </rPh>
    <rPh sb="9" eb="11">
      <t>ソツギョウ</t>
    </rPh>
    <rPh sb="13" eb="15">
      <t>キニュウ</t>
    </rPh>
    <rPh sb="17" eb="20">
      <t>ケンキュウセイ</t>
    </rPh>
    <rPh sb="21" eb="23">
      <t>カモク</t>
    </rPh>
    <rPh sb="23" eb="24">
      <t>トウ</t>
    </rPh>
    <rPh sb="24" eb="26">
      <t>リシュウ</t>
    </rPh>
    <rPh sb="26" eb="27">
      <t>セイ</t>
    </rPh>
    <rPh sb="27" eb="28">
      <t>トウ</t>
    </rPh>
    <rPh sb="29" eb="31">
      <t>ザイガク</t>
    </rPh>
    <rPh sb="31" eb="32">
      <t>レキ</t>
    </rPh>
    <rPh sb="35" eb="37">
      <t>バアイ</t>
    </rPh>
    <rPh sb="40" eb="42">
      <t>キカン</t>
    </rPh>
    <rPh sb="43" eb="45">
      <t>キニュウ</t>
    </rPh>
    <rPh sb="53" eb="55">
      <t>ガイコク</t>
    </rPh>
    <rPh sb="55" eb="56">
      <t>ジン</t>
    </rPh>
    <rPh sb="56" eb="58">
      <t>シュツガン</t>
    </rPh>
    <rPh sb="58" eb="59">
      <t>シャ</t>
    </rPh>
    <rPh sb="61" eb="64">
      <t>ショウガッコウ</t>
    </rPh>
    <rPh sb="64" eb="66">
      <t>ニュウガク</t>
    </rPh>
    <rPh sb="68" eb="70">
      <t>キニュウ</t>
    </rPh>
    <phoneticPr fontId="1"/>
  </si>
  <si>
    <t>（表）</t>
    <rPh sb="1" eb="2">
      <t>オモテ</t>
    </rPh>
    <phoneticPr fontId="1"/>
  </si>
  <si>
    <t>（裏）</t>
    <rPh sb="1" eb="2">
      <t>ウラ</t>
    </rPh>
    <phoneticPr fontId="1"/>
  </si>
  <si>
    <r>
      <t>受験番号</t>
    </r>
    <r>
      <rPr>
        <sz val="14"/>
        <rFont val="ＭＳ ゴシック"/>
        <family val="3"/>
        <charset val="128"/>
      </rPr>
      <t xml:space="preserve">
(記入不要)</t>
    </r>
    <rPh sb="6" eb="8">
      <t>キニュウ</t>
    </rPh>
    <rPh sb="8" eb="10">
      <t>フヨウ</t>
    </rPh>
    <phoneticPr fontId="1"/>
  </si>
  <si>
    <t>※希望指導教員名</t>
    <rPh sb="1" eb="3">
      <t>キボウ</t>
    </rPh>
    <rPh sb="3" eb="5">
      <t>シドウ</t>
    </rPh>
    <rPh sb="5" eb="7">
      <t>キョウイン</t>
    </rPh>
    <rPh sb="7" eb="8">
      <t>メイ</t>
    </rPh>
    <phoneticPr fontId="1"/>
  </si>
  <si>
    <t>第１希望</t>
    <rPh sb="0" eb="1">
      <t>ダイ</t>
    </rPh>
    <rPh sb="2" eb="4">
      <t>キボウ</t>
    </rPh>
    <phoneticPr fontId="1"/>
  </si>
  <si>
    <t>保護者等
連絡先
（国内）</t>
    <rPh sb="0" eb="3">
      <t>ホゴシャ</t>
    </rPh>
    <rPh sb="3" eb="4">
      <t>トウ</t>
    </rPh>
    <rPh sb="6" eb="8">
      <t>レンラク</t>
    </rPh>
    <rPh sb="8" eb="9">
      <t>サキ</t>
    </rPh>
    <rPh sb="12" eb="14">
      <t>コクナイ</t>
    </rPh>
    <phoneticPr fontId="1"/>
  </si>
  <si>
    <t>社会人入試</t>
    <rPh sb="0" eb="2">
      <t>シャカイ</t>
    </rPh>
    <rPh sb="2" eb="3">
      <t>ジン</t>
    </rPh>
    <rPh sb="3" eb="5">
      <t>ニュウシ</t>
    </rPh>
    <phoneticPr fontId="1"/>
  </si>
  <si>
    <r>
      <t>※</t>
    </r>
    <r>
      <rPr>
        <u/>
        <sz val="16"/>
        <rFont val="ＭＳ ゴシック"/>
        <family val="3"/>
        <charset val="128"/>
      </rPr>
      <t>職歴がある場合</t>
    </r>
    <r>
      <rPr>
        <sz val="16"/>
        <rFont val="ＭＳ ゴシック"/>
        <family val="3"/>
        <charset val="128"/>
      </rPr>
      <t>は、高等学校卒業から出願時に至るまでの職歴・職務内容等について，詳細に記入してください。特に，社会人入試志願者は，入学資格判定の基礎資料となるので，空白期間の無いように記入してください。</t>
    </r>
    <rPh sb="1" eb="3">
      <t>ショクレキ</t>
    </rPh>
    <rPh sb="6" eb="8">
      <t>バアイ</t>
    </rPh>
    <rPh sb="10" eb="12">
      <t>コウトウ</t>
    </rPh>
    <rPh sb="12" eb="14">
      <t>ガッコウ</t>
    </rPh>
    <rPh sb="14" eb="16">
      <t>ソツギョウ</t>
    </rPh>
    <rPh sb="18" eb="20">
      <t>シュツガン</t>
    </rPh>
    <rPh sb="20" eb="21">
      <t>ドキ</t>
    </rPh>
    <rPh sb="22" eb="23">
      <t>イタ</t>
    </rPh>
    <rPh sb="27" eb="29">
      <t>ショクレキ</t>
    </rPh>
    <rPh sb="30" eb="32">
      <t>ショクム</t>
    </rPh>
    <rPh sb="32" eb="34">
      <t>ナイヨウ</t>
    </rPh>
    <rPh sb="34" eb="35">
      <t>トウ</t>
    </rPh>
    <rPh sb="40" eb="42">
      <t>ショウサイ</t>
    </rPh>
    <rPh sb="43" eb="45">
      <t>キニュウ</t>
    </rPh>
    <phoneticPr fontId="1"/>
  </si>
  <si>
    <t>第　２　希　望</t>
    <rPh sb="0" eb="1">
      <t>ダイ</t>
    </rPh>
    <rPh sb="4" eb="5">
      <t>キ</t>
    </rPh>
    <rPh sb="6" eb="7">
      <t>ノゾミ</t>
    </rPh>
    <phoneticPr fontId="1"/>
  </si>
  <si>
    <t>鍼灸学コース</t>
    <rPh sb="0" eb="2">
      <t>シンキュウ</t>
    </rPh>
    <rPh sb="2" eb="3">
      <t>ガク</t>
    </rPh>
    <phoneticPr fontId="1"/>
  </si>
  <si>
    <t>理学療法学コース</t>
    <rPh sb="0" eb="2">
      <t>リガク</t>
    </rPh>
    <rPh sb="2" eb="4">
      <t>リョウホウ</t>
    </rPh>
    <rPh sb="4" eb="5">
      <t>ガク</t>
    </rPh>
    <phoneticPr fontId="1"/>
  </si>
  <si>
    <t>情報システム学コース</t>
    <rPh sb="0" eb="2">
      <t>ジョウホウ</t>
    </rPh>
    <rPh sb="6" eb="7">
      <t>ガク</t>
    </rPh>
    <phoneticPr fontId="1"/>
  </si>
  <si>
    <t>筑波技術大学大学院技術科学研究科(修士課程)保健科学専攻入学願書</t>
    <rPh sb="0" eb="2">
      <t>ツクバ</t>
    </rPh>
    <rPh sb="2" eb="4">
      <t>ギジュツ</t>
    </rPh>
    <rPh sb="4" eb="6">
      <t>ダイガク</t>
    </rPh>
    <rPh sb="6" eb="9">
      <t>ダイガクイン</t>
    </rPh>
    <rPh sb="9" eb="11">
      <t>ギジュツ</t>
    </rPh>
    <rPh sb="11" eb="13">
      <t>カガク</t>
    </rPh>
    <rPh sb="13" eb="15">
      <t>ケンキュウ</t>
    </rPh>
    <rPh sb="15" eb="16">
      <t>カ</t>
    </rPh>
    <rPh sb="17" eb="19">
      <t>シュウシ</t>
    </rPh>
    <rPh sb="19" eb="21">
      <t>カテイ</t>
    </rPh>
    <rPh sb="22" eb="24">
      <t>ホケン</t>
    </rPh>
    <rPh sb="24" eb="26">
      <t>カガク</t>
    </rPh>
    <rPh sb="25" eb="26">
      <t>ガク</t>
    </rPh>
    <rPh sb="26" eb="28">
      <t>センコウ</t>
    </rPh>
    <rPh sb="28" eb="30">
      <t>ニュウガク</t>
    </rPh>
    <rPh sb="30" eb="32">
      <t>ガンショ</t>
    </rPh>
    <phoneticPr fontId="1"/>
  </si>
  <si>
    <t>（筑波技術大学）</t>
    <rPh sb="1" eb="3">
      <t>ツクバ</t>
    </rPh>
    <rPh sb="3" eb="5">
      <t>ギジュツ</t>
    </rPh>
    <rPh sb="5" eb="7">
      <t>ダイガク</t>
    </rPh>
    <phoneticPr fontId="1"/>
  </si>
  <si>
    <t>ＦＡＸ</t>
    <phoneticPr fontId="1"/>
  </si>
  <si>
    <t>〒</t>
    <phoneticPr fontId="1"/>
  </si>
  <si>
    <t>ﾌﾘｶﾞﾅ</t>
    <phoneticPr fontId="1"/>
  </si>
  <si>
    <t>E-mail</t>
    <phoneticPr fontId="1"/>
  </si>
  <si>
    <t>フリガナ</t>
    <phoneticPr fontId="1"/>
  </si>
  <si>
    <t>志望コース</t>
    <phoneticPr fontId="1"/>
  </si>
  <si>
    <t>※</t>
    <phoneticPr fontId="1"/>
  </si>
  <si>
    <t>職種・従事していた仕事の内容</t>
    <rPh sb="0" eb="2">
      <t>ショクシュ</t>
    </rPh>
    <rPh sb="3" eb="5">
      <t>ジュウジ</t>
    </rPh>
    <rPh sb="9" eb="11">
      <t>シゴト</t>
    </rPh>
    <rPh sb="12" eb="14">
      <t>ナイヨウ</t>
    </rPh>
    <phoneticPr fontId="1"/>
  </si>
  <si>
    <t>※出願書類提出に先立ち、指導を希望する教員と事前に連絡を取って確認を得てください。</t>
    <rPh sb="1" eb="3">
      <t>シュツガン</t>
    </rPh>
    <rPh sb="3" eb="5">
      <t>ショルイ</t>
    </rPh>
    <rPh sb="5" eb="7">
      <t>テイシュツ</t>
    </rPh>
    <rPh sb="8" eb="10">
      <t>サキダ</t>
    </rPh>
    <rPh sb="12" eb="14">
      <t>シドウ</t>
    </rPh>
    <rPh sb="15" eb="17">
      <t>キボウ</t>
    </rPh>
    <rPh sb="19" eb="21">
      <t>キョウイン</t>
    </rPh>
    <rPh sb="22" eb="24">
      <t>ジゼン</t>
    </rPh>
    <rPh sb="25" eb="27">
      <t>レンラク</t>
    </rPh>
    <rPh sb="28" eb="29">
      <t>ト</t>
    </rPh>
    <rPh sb="31" eb="33">
      <t>カクニン</t>
    </rPh>
    <rPh sb="34" eb="35">
      <t>エ</t>
    </rPh>
    <phoneticPr fontId="1"/>
  </si>
  <si>
    <t>A列に対応する内容をB列に書き込んでください。</t>
    <rPh sb="1" eb="2">
      <t>レツ</t>
    </rPh>
    <rPh sb="3" eb="5">
      <t>タイオウ</t>
    </rPh>
    <rPh sb="7" eb="9">
      <t>ナイヨウ</t>
    </rPh>
    <rPh sb="11" eb="12">
      <t>レツ</t>
    </rPh>
    <rPh sb="13" eb="14">
      <t>カ</t>
    </rPh>
    <rPh sb="15" eb="16">
      <t>コ</t>
    </rPh>
    <phoneticPr fontId="1"/>
  </si>
  <si>
    <t>このセルから下に順に書き込んでください。</t>
    <rPh sb="6" eb="7">
      <t>シタ</t>
    </rPh>
    <rPh sb="8" eb="9">
      <t>ジュン</t>
    </rPh>
    <rPh sb="10" eb="11">
      <t>カ</t>
    </rPh>
    <rPh sb="12" eb="13">
      <t>コ</t>
    </rPh>
    <phoneticPr fontId="1"/>
  </si>
  <si>
    <t>氏名</t>
    <rPh sb="0" eb="2">
      <t>シメイ</t>
    </rPh>
    <phoneticPr fontId="1"/>
  </si>
  <si>
    <t>誕生年</t>
    <rPh sb="0" eb="3">
      <t>タンジョウネン</t>
    </rPh>
    <phoneticPr fontId="1"/>
  </si>
  <si>
    <t>誕生月</t>
    <rPh sb="0" eb="2">
      <t>タンジョウ</t>
    </rPh>
    <rPh sb="2" eb="3">
      <t>ヅキ</t>
    </rPh>
    <phoneticPr fontId="1"/>
  </si>
  <si>
    <t>誕生日</t>
    <rPh sb="0" eb="3">
      <t>タンジョウビ</t>
    </rPh>
    <phoneticPr fontId="1"/>
  </si>
  <si>
    <t>志願者の郵便番号</t>
    <rPh sb="0" eb="3">
      <t>シガンシャ</t>
    </rPh>
    <rPh sb="4" eb="8">
      <t>ユウビンバンゴウ</t>
    </rPh>
    <phoneticPr fontId="1"/>
  </si>
  <si>
    <t>志願者の住所</t>
    <rPh sb="0" eb="3">
      <t>シガンシャ</t>
    </rPh>
    <rPh sb="4" eb="6">
      <t>ジュウショ</t>
    </rPh>
    <phoneticPr fontId="1"/>
  </si>
  <si>
    <t>志願者の携帯電話番号</t>
    <rPh sb="0" eb="3">
      <t>シガンシャ</t>
    </rPh>
    <rPh sb="4" eb="10">
      <t>ケイタイデンワバンゴウ</t>
    </rPh>
    <phoneticPr fontId="1"/>
  </si>
  <si>
    <t>志願者のFAX番号</t>
    <rPh sb="0" eb="3">
      <t>シガンシャ</t>
    </rPh>
    <rPh sb="7" eb="9">
      <t>バンゴウ</t>
    </rPh>
    <phoneticPr fontId="1"/>
  </si>
  <si>
    <t>志願者の自宅電話番号</t>
    <rPh sb="0" eb="3">
      <t>シガンシャ</t>
    </rPh>
    <rPh sb="4" eb="10">
      <t>ジタクデンワバンゴウ</t>
    </rPh>
    <phoneticPr fontId="1"/>
  </si>
  <si>
    <t>志願者のメールアドレス</t>
    <rPh sb="0" eb="3">
      <t>シガンシャ</t>
    </rPh>
    <phoneticPr fontId="1"/>
  </si>
  <si>
    <t>保護者等の氏名</t>
    <rPh sb="0" eb="4">
      <t>ホゴシャトウ</t>
    </rPh>
    <rPh sb="5" eb="7">
      <t>シメイ</t>
    </rPh>
    <phoneticPr fontId="1"/>
  </si>
  <si>
    <t>保護者等の志願者との続柄</t>
    <rPh sb="0" eb="4">
      <t>ホゴシャトウ</t>
    </rPh>
    <rPh sb="5" eb="8">
      <t>シガンシャ</t>
    </rPh>
    <rPh sb="10" eb="12">
      <t>ゾクガラ</t>
    </rPh>
    <phoneticPr fontId="1"/>
  </si>
  <si>
    <t>保護者等の郵便番号</t>
    <rPh sb="0" eb="4">
      <t>ホゴシャトウ</t>
    </rPh>
    <rPh sb="5" eb="9">
      <t>ユウビンバンゴウ</t>
    </rPh>
    <phoneticPr fontId="1"/>
  </si>
  <si>
    <t>保護者等の住所</t>
    <rPh sb="0" eb="4">
      <t>ホゴシャトウ</t>
    </rPh>
    <rPh sb="5" eb="7">
      <t>ジュウショ</t>
    </rPh>
    <phoneticPr fontId="1"/>
  </si>
  <si>
    <t>保護者等の自宅電話番号</t>
    <rPh sb="5" eb="11">
      <t>ジタクデンワバンゴウ</t>
    </rPh>
    <phoneticPr fontId="1"/>
  </si>
  <si>
    <t>保護者等の携帯電話番号</t>
    <rPh sb="5" eb="11">
      <t>ケイタイデンワバンゴウ</t>
    </rPh>
    <phoneticPr fontId="1"/>
  </si>
  <si>
    <t>保護者等のFAX番号</t>
    <rPh sb="8" eb="10">
      <t>バンゴウ</t>
    </rPh>
    <phoneticPr fontId="1"/>
  </si>
  <si>
    <t>出願資格に該当する学校名</t>
    <rPh sb="0" eb="4">
      <t>シュツガンシカク</t>
    </rPh>
    <rPh sb="5" eb="7">
      <t>ガイトウ</t>
    </rPh>
    <rPh sb="9" eb="12">
      <t>ガッコウメイ</t>
    </rPh>
    <phoneticPr fontId="1"/>
  </si>
  <si>
    <t>出願資格に該当する学校の卒業または卒業見込の別</t>
    <rPh sb="0" eb="4">
      <t>シュツガンシカク</t>
    </rPh>
    <rPh sb="5" eb="7">
      <t>ガイトウ</t>
    </rPh>
    <rPh sb="9" eb="11">
      <t>ガッコウ</t>
    </rPh>
    <rPh sb="12" eb="14">
      <t>ソツギョウ</t>
    </rPh>
    <rPh sb="17" eb="19">
      <t>ソツギョウ</t>
    </rPh>
    <rPh sb="19" eb="21">
      <t>ミコミ</t>
    </rPh>
    <rPh sb="22" eb="23">
      <t>ベツ</t>
    </rPh>
    <phoneticPr fontId="1"/>
  </si>
  <si>
    <t>出願資格に該当する学校の学部名</t>
    <rPh sb="0" eb="4">
      <t>シュツガンシカク</t>
    </rPh>
    <rPh sb="5" eb="7">
      <t>ガイトウ</t>
    </rPh>
    <rPh sb="9" eb="11">
      <t>ガッコウ</t>
    </rPh>
    <rPh sb="12" eb="14">
      <t>ガクブ</t>
    </rPh>
    <rPh sb="14" eb="15">
      <t>メイ</t>
    </rPh>
    <phoneticPr fontId="1"/>
  </si>
  <si>
    <t>出願資格に該当する学校の学科名</t>
    <rPh sb="0" eb="4">
      <t>シュツガンシカク</t>
    </rPh>
    <rPh sb="5" eb="7">
      <t>ガイトウ</t>
    </rPh>
    <rPh sb="9" eb="11">
      <t>ガッコウ</t>
    </rPh>
    <rPh sb="12" eb="14">
      <t>ガッカ</t>
    </rPh>
    <rPh sb="14" eb="15">
      <t>メイ</t>
    </rPh>
    <phoneticPr fontId="1"/>
  </si>
  <si>
    <t>出願資格を満たす学校の卒業または卒業見込の年月</t>
    <rPh sb="0" eb="4">
      <t>シュツガンシカク</t>
    </rPh>
    <rPh sb="5" eb="6">
      <t>ミ</t>
    </rPh>
    <rPh sb="8" eb="10">
      <t>ガッコウ</t>
    </rPh>
    <rPh sb="11" eb="13">
      <t>ソツギョウ</t>
    </rPh>
    <rPh sb="16" eb="18">
      <t>ソツギョウ</t>
    </rPh>
    <rPh sb="18" eb="20">
      <t>ミコミ</t>
    </rPh>
    <rPh sb="21" eb="23">
      <t>ネンゲツ</t>
    </rPh>
    <phoneticPr fontId="1"/>
  </si>
  <si>
    <t>職歴①の職種・従事していた仕事の内容</t>
    <rPh sb="0" eb="2">
      <t>ショクレキ</t>
    </rPh>
    <rPh sb="4" eb="6">
      <t>ショクシュ</t>
    </rPh>
    <rPh sb="7" eb="9">
      <t>ジュウジ</t>
    </rPh>
    <rPh sb="13" eb="15">
      <t>シゴト</t>
    </rPh>
    <rPh sb="16" eb="18">
      <t>ナイヨウ</t>
    </rPh>
    <phoneticPr fontId="1"/>
  </si>
  <si>
    <t>職歴②の従事期間</t>
    <rPh sb="0" eb="2">
      <t>ショクレキ</t>
    </rPh>
    <rPh sb="4" eb="6">
      <t>ジュウジ</t>
    </rPh>
    <rPh sb="6" eb="8">
      <t>キカン</t>
    </rPh>
    <phoneticPr fontId="1"/>
  </si>
  <si>
    <t>職歴②の職種・従事していた仕事の内容</t>
    <rPh sb="0" eb="2">
      <t>ショクレキ</t>
    </rPh>
    <rPh sb="4" eb="6">
      <t>ショクシュ</t>
    </rPh>
    <rPh sb="7" eb="9">
      <t>ジュウジ</t>
    </rPh>
    <rPh sb="13" eb="15">
      <t>シゴト</t>
    </rPh>
    <rPh sb="16" eb="18">
      <t>ナイヨウ</t>
    </rPh>
    <phoneticPr fontId="1"/>
  </si>
  <si>
    <t>職歴③の従事期間</t>
    <rPh sb="0" eb="2">
      <t>ショクレキ</t>
    </rPh>
    <rPh sb="4" eb="6">
      <t>ジュウジ</t>
    </rPh>
    <rPh sb="6" eb="8">
      <t>キカン</t>
    </rPh>
    <phoneticPr fontId="1"/>
  </si>
  <si>
    <t>職歴③の職種・従事していた仕事の内容</t>
    <rPh sb="0" eb="2">
      <t>ショクレキ</t>
    </rPh>
    <rPh sb="4" eb="6">
      <t>ショクシュ</t>
    </rPh>
    <rPh sb="7" eb="9">
      <t>ジュウジ</t>
    </rPh>
    <rPh sb="13" eb="15">
      <t>シゴト</t>
    </rPh>
    <rPh sb="16" eb="18">
      <t>ナイヨウ</t>
    </rPh>
    <phoneticPr fontId="1"/>
  </si>
  <si>
    <t>職歴④の従事期間</t>
    <rPh sb="0" eb="2">
      <t>ショクレキ</t>
    </rPh>
    <rPh sb="4" eb="6">
      <t>ジュウジ</t>
    </rPh>
    <rPh sb="6" eb="8">
      <t>キカン</t>
    </rPh>
    <phoneticPr fontId="1"/>
  </si>
  <si>
    <t>職歴④の職種・従事していた仕事の内容</t>
    <rPh sb="0" eb="2">
      <t>ショクレキ</t>
    </rPh>
    <rPh sb="4" eb="6">
      <t>ショクシュ</t>
    </rPh>
    <rPh sb="7" eb="9">
      <t>ジュウジ</t>
    </rPh>
    <rPh sb="13" eb="15">
      <t>シゴト</t>
    </rPh>
    <rPh sb="16" eb="18">
      <t>ナイヨウ</t>
    </rPh>
    <phoneticPr fontId="1"/>
  </si>
  <si>
    <t>以上</t>
    <rPh sb="0" eb="2">
      <t>イジョウ</t>
    </rPh>
    <phoneticPr fontId="1"/>
  </si>
  <si>
    <t>第1希望指導教員名</t>
    <rPh sb="0" eb="1">
      <t>ダイ</t>
    </rPh>
    <rPh sb="2" eb="9">
      <t>キボウシドウキョウインメイ</t>
    </rPh>
    <phoneticPr fontId="1"/>
  </si>
  <si>
    <t>第2希望指導教員名</t>
    <rPh sb="0" eb="1">
      <t>ダイ</t>
    </rPh>
    <rPh sb="2" eb="4">
      <t>キボウ</t>
    </rPh>
    <rPh sb="4" eb="6">
      <t>シドウ</t>
    </rPh>
    <rPh sb="6" eb="8">
      <t>キョウイン</t>
    </rPh>
    <rPh sb="8" eb="9">
      <t>メイ</t>
    </rPh>
    <phoneticPr fontId="1"/>
  </si>
  <si>
    <t>大学</t>
    <rPh sb="0" eb="2">
      <t>ダイガク</t>
    </rPh>
    <phoneticPr fontId="1"/>
  </si>
  <si>
    <t>学部</t>
    <rPh sb="0" eb="2">
      <t>ガクブ</t>
    </rPh>
    <phoneticPr fontId="1"/>
  </si>
  <si>
    <t>職歴①の従事期間
※職歴がある場合は、高等学校卒業から出願時に至るまでの職歴・職務内容等について，詳細に記入してください。特に，社会人入試志願者は，入学資格判定の基礎資料となるので，空白期間の無いように記入してください。</t>
    <rPh sb="0" eb="2">
      <t>ショクレキ</t>
    </rPh>
    <rPh sb="4" eb="6">
      <t>ジュウジ</t>
    </rPh>
    <rPh sb="6" eb="8">
      <t>キカン</t>
    </rPh>
    <phoneticPr fontId="1"/>
  </si>
  <si>
    <t>出願方法(一般入試または社会人入試)</t>
    <rPh sb="0" eb="4">
      <t>シュツガンホウホウ</t>
    </rPh>
    <rPh sb="5" eb="9">
      <t>イッパンニュウシ</t>
    </rPh>
    <rPh sb="12" eb="17">
      <t>シャカイジンニュウシ</t>
    </rPh>
    <phoneticPr fontId="1"/>
  </si>
  <si>
    <t>氏名のフリガナ(カタカナ)</t>
    <rPh sb="0" eb="2">
      <t>シメイ</t>
    </rPh>
    <phoneticPr fontId="1"/>
  </si>
  <si>
    <t>出願時の身分(学生または有職者またはその他)</t>
    <rPh sb="0" eb="3">
      <t>シュツガンジ</t>
    </rPh>
    <rPh sb="4" eb="6">
      <t>ミブン</t>
    </rPh>
    <rPh sb="7" eb="9">
      <t>ガクセイ</t>
    </rPh>
    <rPh sb="12" eb="15">
      <t>ユウショクシャ</t>
    </rPh>
    <rPh sb="20" eb="21">
      <t>タ</t>
    </rPh>
    <phoneticPr fontId="1"/>
  </si>
  <si>
    <t>志望コース(鍼灸学コースまたは理学療法学コースまたは情報システム学コース)</t>
    <rPh sb="0" eb="2">
      <t>シボウ</t>
    </rPh>
    <rPh sb="6" eb="9">
      <t>シンキュウガク</t>
    </rPh>
    <rPh sb="15" eb="20">
      <t>リガクリョウホウガク</t>
    </rPh>
    <rPh sb="26" eb="28">
      <t>ジョウホウ</t>
    </rPh>
    <rPh sb="32" eb="33">
      <t>ガク</t>
    </rPh>
    <phoneticPr fontId="1"/>
  </si>
  <si>
    <t>保護者等の氏名のフリガナ(カタカナ)</t>
    <rPh sb="0" eb="4">
      <t>ホゴシャトウ</t>
    </rPh>
    <rPh sb="5" eb="7">
      <t>シメイ</t>
    </rPh>
    <phoneticPr fontId="1"/>
  </si>
  <si>
    <t>誕生年の和暦(平成または昭和)</t>
    <rPh sb="0" eb="3">
      <t>タンジョウネン</t>
    </rPh>
    <rPh sb="4" eb="6">
      <t>ワレキ</t>
    </rPh>
    <rPh sb="7" eb="9">
      <t>ヘイセイ</t>
    </rPh>
    <rPh sb="12" eb="14">
      <t>ショウワ</t>
    </rPh>
    <phoneticPr fontId="1"/>
  </si>
  <si>
    <t>学歴②の入学学校名</t>
    <rPh sb="0" eb="2">
      <t>ガクレキ</t>
    </rPh>
    <rPh sb="4" eb="6">
      <t>ニュウガク</t>
    </rPh>
    <rPh sb="6" eb="9">
      <t>ガッコウメイ</t>
    </rPh>
    <phoneticPr fontId="1"/>
  </si>
  <si>
    <t>学歴②の入学年月日</t>
    <rPh sb="0" eb="2">
      <t>ガクレキ</t>
    </rPh>
    <rPh sb="4" eb="6">
      <t>ニュウガク</t>
    </rPh>
    <rPh sb="6" eb="9">
      <t>ネンガッピ</t>
    </rPh>
    <phoneticPr fontId="1"/>
  </si>
  <si>
    <t>学歴①の卒業年月日
※学歴は、高等学校卒業から記入し、研究生、科目等履修生等の在学歴がある場合はその期間も記入してください。外国人出願者は、小学校入学から記入してください。</t>
    <rPh sb="0" eb="2">
      <t>ガクレキ</t>
    </rPh>
    <rPh sb="4" eb="9">
      <t>ソツギョウネンガッピ</t>
    </rPh>
    <phoneticPr fontId="1"/>
  </si>
  <si>
    <t>学歴①の卒業学校名</t>
    <rPh sb="0" eb="2">
      <t>ガクレキ</t>
    </rPh>
    <rPh sb="4" eb="6">
      <t>ソツギョウ</t>
    </rPh>
    <rPh sb="6" eb="8">
      <t>ガッコウ</t>
    </rPh>
    <rPh sb="7" eb="8">
      <t>ニュウガク</t>
    </rPh>
    <phoneticPr fontId="1"/>
  </si>
  <si>
    <t>学歴③の入学年月日</t>
    <rPh sb="0" eb="2">
      <t>ガクレキ</t>
    </rPh>
    <rPh sb="4" eb="6">
      <t>ニュウガク</t>
    </rPh>
    <rPh sb="6" eb="9">
      <t>ネンガッピ</t>
    </rPh>
    <phoneticPr fontId="1"/>
  </si>
  <si>
    <t>学歴③の入学学校名</t>
    <rPh sb="0" eb="2">
      <t>ガクレキ</t>
    </rPh>
    <rPh sb="4" eb="6">
      <t>ニュウガク</t>
    </rPh>
    <rPh sb="6" eb="9">
      <t>ガッコウメイ</t>
    </rPh>
    <phoneticPr fontId="1"/>
  </si>
  <si>
    <t>学歴④の入学年月日</t>
    <rPh sb="0" eb="2">
      <t>ガクレキ</t>
    </rPh>
    <rPh sb="4" eb="6">
      <t>ニュウガク</t>
    </rPh>
    <rPh sb="6" eb="9">
      <t>ネンガッピ</t>
    </rPh>
    <phoneticPr fontId="1"/>
  </si>
  <si>
    <t>学歴④の入学学校名</t>
    <rPh sb="0" eb="2">
      <t>ガクレキ</t>
    </rPh>
    <rPh sb="4" eb="6">
      <t>ニュウガク</t>
    </rPh>
    <rPh sb="6" eb="9">
      <t>ガッコウメイ</t>
    </rPh>
    <phoneticPr fontId="1"/>
  </si>
  <si>
    <t>学歴⑤の入学年月日</t>
    <rPh sb="0" eb="2">
      <t>ガクレキ</t>
    </rPh>
    <rPh sb="4" eb="6">
      <t>ニュウガク</t>
    </rPh>
    <rPh sb="6" eb="9">
      <t>ネンガッピ</t>
    </rPh>
    <phoneticPr fontId="1"/>
  </si>
  <si>
    <t>学歴⑤の入学学校名</t>
    <rPh sb="0" eb="2">
      <t>ガクレキ</t>
    </rPh>
    <rPh sb="4" eb="6">
      <t>ニュウガク</t>
    </rPh>
    <rPh sb="6" eb="9">
      <t>ガッコウメイ</t>
    </rPh>
    <phoneticPr fontId="1"/>
  </si>
  <si>
    <t>学歴⑥の入学年月日</t>
    <rPh sb="0" eb="2">
      <t>ガクレキ</t>
    </rPh>
    <rPh sb="4" eb="6">
      <t>ニュウガク</t>
    </rPh>
    <rPh sb="6" eb="9">
      <t>ネンガッピ</t>
    </rPh>
    <phoneticPr fontId="1"/>
  </si>
  <si>
    <t>学歴⑥の入学学校名</t>
    <rPh sb="0" eb="2">
      <t>ガクレキ</t>
    </rPh>
    <rPh sb="4" eb="6">
      <t>ニュウガク</t>
    </rPh>
    <rPh sb="6" eb="9">
      <t>ガッコウメイ</t>
    </rPh>
    <phoneticPr fontId="1"/>
  </si>
  <si>
    <t>学歴②の卒業年月日</t>
    <rPh sb="0" eb="2">
      <t>ガクレキ</t>
    </rPh>
    <rPh sb="4" eb="6">
      <t>ソツギョウ</t>
    </rPh>
    <rPh sb="6" eb="9">
      <t>ネンガッピ</t>
    </rPh>
    <phoneticPr fontId="1"/>
  </si>
  <si>
    <t>学歴②の卒業学校名</t>
    <rPh sb="0" eb="2">
      <t>ガクレキ</t>
    </rPh>
    <rPh sb="4" eb="6">
      <t>ソツギョウ</t>
    </rPh>
    <rPh sb="6" eb="9">
      <t>ガッコウメイ</t>
    </rPh>
    <phoneticPr fontId="1"/>
  </si>
  <si>
    <t>学歴③の卒業年月日</t>
    <rPh sb="0" eb="2">
      <t>ガクレキ</t>
    </rPh>
    <rPh sb="4" eb="6">
      <t>ソツギョウ</t>
    </rPh>
    <rPh sb="6" eb="9">
      <t>ネンガッピ</t>
    </rPh>
    <phoneticPr fontId="1"/>
  </si>
  <si>
    <t>学歴③の卒業学校名</t>
    <rPh sb="0" eb="2">
      <t>ガクレキ</t>
    </rPh>
    <rPh sb="4" eb="6">
      <t>ソツギョウ</t>
    </rPh>
    <rPh sb="6" eb="8">
      <t>ガッコウ</t>
    </rPh>
    <rPh sb="7" eb="8">
      <t>ニュウガク</t>
    </rPh>
    <phoneticPr fontId="1"/>
  </si>
  <si>
    <t>学歴④の卒業年月日</t>
    <rPh sb="0" eb="2">
      <t>ガクレキ</t>
    </rPh>
    <rPh sb="4" eb="6">
      <t>ソツギョウ</t>
    </rPh>
    <rPh sb="6" eb="9">
      <t>ネンガッピ</t>
    </rPh>
    <phoneticPr fontId="1"/>
  </si>
  <si>
    <t>学歴④の卒業学校名</t>
    <rPh sb="0" eb="2">
      <t>ガクレキ</t>
    </rPh>
    <rPh sb="4" eb="6">
      <t>ソツギョウ</t>
    </rPh>
    <rPh sb="6" eb="9">
      <t>ガッコウメイ</t>
    </rPh>
    <phoneticPr fontId="1"/>
  </si>
  <si>
    <t>学歴⑤の卒業学校名</t>
    <rPh sb="0" eb="2">
      <t>ガクレキ</t>
    </rPh>
    <rPh sb="4" eb="6">
      <t>ソツギョウ</t>
    </rPh>
    <rPh sb="6" eb="9">
      <t>ガッコウメイ</t>
    </rPh>
    <phoneticPr fontId="1"/>
  </si>
  <si>
    <t>学歴⑤の卒業年月日</t>
    <rPh sb="0" eb="2">
      <t>ガクレキ</t>
    </rPh>
    <rPh sb="4" eb="6">
      <t>ソツギョウ</t>
    </rPh>
    <rPh sb="6" eb="9">
      <t>ネンガッピ</t>
    </rPh>
    <rPh sb="7" eb="8">
      <t>ガクネン</t>
    </rPh>
    <phoneticPr fontId="1"/>
  </si>
  <si>
    <t>令和７年度</t>
    <rPh sb="0" eb="1">
      <t>レイ</t>
    </rPh>
    <rPh sb="1" eb="2">
      <t>カズ</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</si>
</sst>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9" x14ac:knownFonts="1">
    <font>
      <sz val="11"/>
      <name val="ＭＳ Ｐゴシック"/>
      <family val="3"/>
      <charset val="128"/>
    </font>
    <font>
      <sz val="6"/>
      <name val="ＭＳ Ｐゴシック"/>
      <family val="3"/>
      <charset val="128"/>
    </font>
    <font>
      <sz val="10"/>
      <name val="HG丸ｺﾞｼｯｸM-PRO"/>
      <family val="3"/>
      <charset val="128"/>
    </font>
    <font>
      <b/>
      <sz val="16"/>
      <name val="HG丸ｺﾞｼｯｸM-PRO"/>
      <family val="3"/>
      <charset val="128"/>
    </font>
    <font>
      <b/>
      <sz val="12"/>
      <name val="HG丸ｺﾞｼｯｸM-PRO"/>
      <family val="3"/>
      <charset val="128"/>
    </font>
    <font>
      <sz val="12"/>
      <name val="ＭＳ ゴシック"/>
      <family val="3"/>
      <charset val="128"/>
    </font>
    <font>
      <sz val="16"/>
      <name val="ＭＳ ゴシック"/>
      <family val="3"/>
      <charset val="128"/>
    </font>
    <font>
      <sz val="14"/>
      <name val="ＭＳ ゴシック"/>
      <family val="3"/>
      <charset val="128"/>
    </font>
    <font>
      <sz val="14"/>
      <color indexed="10"/>
      <name val="ＭＳ ゴシック"/>
      <family val="3"/>
      <charset val="128"/>
    </font>
    <font>
      <b/>
      <sz val="16"/>
      <name val="ＭＳ ゴシック"/>
      <family val="3"/>
      <charset val="128"/>
    </font>
    <font>
      <sz val="16"/>
      <name val="ＭＳ Ｐゴシック"/>
      <family val="3"/>
      <charset val="128"/>
    </font>
    <font>
      <u/>
      <sz val="16"/>
      <name val="ＭＳ ゴシック"/>
      <family val="3"/>
      <charset val="128"/>
    </font>
    <font>
      <sz val="16"/>
      <name val="HG丸ｺﾞｼｯｸM-PRO"/>
      <family val="3"/>
      <charset val="128"/>
    </font>
    <font>
      <sz val="18"/>
      <name val="ＭＳ ゴシック"/>
      <family val="3"/>
      <charset val="128"/>
    </font>
    <font>
      <sz val="13"/>
      <name val="ＭＳ ゴシック"/>
      <family val="3"/>
      <charset val="128"/>
    </font>
    <font>
      <b/>
      <sz val="22"/>
      <color theme="1"/>
      <name val="ＭＳ ゴシック"/>
      <family val="3"/>
      <charset val="128"/>
    </font>
    <font>
      <b/>
      <sz val="20"/>
      <color theme="1"/>
      <name val="ＭＳ ゴシック"/>
      <family val="3"/>
      <charset val="128"/>
    </font>
    <font>
      <sz val="15"/>
      <color theme="1"/>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gray125">
        <bgColor indexed="9"/>
      </patternFill>
    </fill>
  </fills>
  <borders count="3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left" wrapText="1"/>
    </xf>
    <xf numFmtId="0" fontId="0" fillId="0" borderId="0" xfId="0" applyBorder="1" applyAlignment="1">
      <alignment vertical="center"/>
    </xf>
    <xf numFmtId="0" fontId="5" fillId="0" borderId="0" xfId="0" applyFont="1" applyFill="1" applyBorder="1" applyAlignment="1">
      <alignment horizontal="left"/>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Border="1" applyAlignment="1">
      <alignment horizontal="left" vertical="top"/>
    </xf>
    <xf numFmtId="0" fontId="8" fillId="0" borderId="0" xfId="0" applyFont="1" applyFill="1" applyBorder="1" applyAlignment="1">
      <alignment vertical="center"/>
    </xf>
    <xf numFmtId="0" fontId="7" fillId="0" borderId="0" xfId="0" applyFont="1" applyFill="1" applyBorder="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0" xfId="0" applyFont="1" applyFill="1" applyBorder="1" applyAlignment="1">
      <alignment horizontal="left" vertical="top" wrapText="1"/>
    </xf>
    <xf numFmtId="0" fontId="7" fillId="0" borderId="0" xfId="0" applyFont="1" applyAlignment="1">
      <alignment vertical="top"/>
    </xf>
    <xf numFmtId="0" fontId="0" fillId="0" borderId="0" xfId="0" applyBorder="1">
      <alignment vertical="center"/>
    </xf>
    <xf numFmtId="0" fontId="0" fillId="0" borderId="0" xfId="0" applyAlignment="1">
      <alignment vertical="center"/>
    </xf>
    <xf numFmtId="0" fontId="9" fillId="0" borderId="0" xfId="0" applyFont="1" applyFill="1" applyAlignment="1">
      <alignment horizontal="center"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Fill="1">
      <alignment vertical="center"/>
    </xf>
    <xf numFmtId="0" fontId="12" fillId="0" borderId="0" xfId="0" applyFont="1" applyFill="1">
      <alignment vertical="center"/>
    </xf>
    <xf numFmtId="0" fontId="6" fillId="1" borderId="5" xfId="0" applyFont="1" applyFill="1" applyBorder="1" applyAlignment="1">
      <alignment horizontal="center" vertical="center"/>
    </xf>
    <xf numFmtId="0" fontId="7" fillId="0" borderId="6" xfId="0" applyFont="1" applyBorder="1" applyAlignment="1">
      <alignment horizontal="distributed" vertical="center"/>
    </xf>
    <xf numFmtId="0" fontId="6" fillId="1" borderId="7" xfId="0" applyFont="1" applyFill="1" applyBorder="1" applyAlignment="1">
      <alignment horizontal="center" vertical="center"/>
    </xf>
    <xf numFmtId="0" fontId="7" fillId="0" borderId="1" xfId="0" applyFont="1" applyBorder="1" applyAlignment="1">
      <alignment horizontal="right" vertical="center"/>
    </xf>
    <xf numFmtId="0" fontId="0" fillId="0" borderId="0" xfId="0" applyAlignment="1">
      <alignment vertical="center"/>
    </xf>
    <xf numFmtId="0" fontId="7" fillId="0" borderId="14" xfId="0" applyFont="1" applyFill="1"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6" fillId="0" borderId="0" xfId="0" applyFont="1" applyFill="1" applyBorder="1"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16" fillId="0" borderId="0" xfId="0" applyFont="1" applyFill="1" applyAlignment="1">
      <alignment vertical="center"/>
    </xf>
    <xf numFmtId="0" fontId="15" fillId="0" borderId="0" xfId="0" applyFont="1" applyFill="1" applyAlignment="1">
      <alignment vertical="center"/>
    </xf>
    <xf numFmtId="0" fontId="6" fillId="0" borderId="0" xfId="0" applyFont="1" applyFill="1" applyBorder="1" applyAlignment="1">
      <alignmen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31" fontId="0" fillId="0" borderId="18" xfId="0" applyNumberFormat="1" applyBorder="1" applyAlignment="1">
      <alignment horizontal="left" vertical="center" wrapText="1"/>
    </xf>
    <xf numFmtId="0" fontId="16" fillId="0" borderId="0" xfId="0" applyFont="1" applyFill="1" applyAlignment="1">
      <alignment horizontal="center" vertical="center"/>
    </xf>
    <xf numFmtId="0" fontId="15" fillId="0" borderId="0" xfId="0" applyFont="1" applyFill="1" applyAlignment="1">
      <alignment horizontal="center" vertical="center" wrapText="1"/>
    </xf>
    <xf numFmtId="0" fontId="14" fillId="0" borderId="0" xfId="0" applyFont="1" applyFill="1" applyAlignment="1">
      <alignment horizontal="right"/>
    </xf>
    <xf numFmtId="0" fontId="14" fillId="0" borderId="0" xfId="0" applyFont="1" applyAlignment="1">
      <alignment horizontal="right"/>
    </xf>
    <xf numFmtId="0" fontId="6" fillId="0" borderId="1" xfId="0" applyFont="1" applyFill="1" applyBorder="1" applyAlignment="1">
      <alignment horizontal="left"/>
    </xf>
    <xf numFmtId="0" fontId="10" fillId="0" borderId="8" xfId="0" applyFont="1" applyBorder="1" applyAlignment="1">
      <alignment horizontal="left"/>
    </xf>
    <xf numFmtId="0" fontId="6" fillId="0" borderId="0" xfId="0" applyFont="1" applyBorder="1" applyAlignment="1">
      <alignment horizontal="left"/>
    </xf>
    <xf numFmtId="0" fontId="10" fillId="0" borderId="2" xfId="0" applyFont="1" applyBorder="1" applyAlignment="1">
      <alignment horizontal="left"/>
    </xf>
    <xf numFmtId="0" fontId="7" fillId="0" borderId="7" xfId="0" applyFont="1" applyFill="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0" fillId="0" borderId="12" xfId="0" applyBorder="1" applyAlignment="1">
      <alignment vertical="center" shrinkToFit="1"/>
    </xf>
    <xf numFmtId="0" fontId="7" fillId="0" borderId="1" xfId="0" applyFont="1" applyFill="1" applyBorder="1" applyAlignment="1">
      <alignment vertical="center" shrinkToFit="1"/>
    </xf>
    <xf numFmtId="0" fontId="0" fillId="0" borderId="1" xfId="0" applyBorder="1" applyAlignment="1">
      <alignment vertical="center" shrinkToFit="1"/>
    </xf>
    <xf numFmtId="0" fontId="0" fillId="0" borderId="0" xfId="0" applyAlignment="1">
      <alignment vertical="center" shrinkToFit="1"/>
    </xf>
    <xf numFmtId="0" fontId="6" fillId="0" borderId="4" xfId="0" applyFont="1" applyFill="1" applyBorder="1" applyAlignment="1">
      <alignment horizontal="right" vertical="center"/>
    </xf>
    <xf numFmtId="0" fontId="6" fillId="0" borderId="4" xfId="0" applyFont="1" applyBorder="1" applyAlignment="1">
      <alignment vertical="center"/>
    </xf>
    <xf numFmtId="0" fontId="6" fillId="0" borderId="13" xfId="0" applyFont="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wrapText="1"/>
    </xf>
    <xf numFmtId="0" fontId="6" fillId="0" borderId="0" xfId="0" applyFont="1" applyAlignment="1"/>
    <xf numFmtId="0" fontId="13" fillId="1" borderId="5" xfId="0" applyFont="1" applyFill="1" applyBorder="1" applyAlignment="1">
      <alignment horizontal="center" vertical="center" wrapText="1"/>
    </xf>
    <xf numFmtId="0" fontId="13" fillId="1" borderId="8" xfId="0" applyFont="1" applyFill="1" applyBorder="1" applyAlignment="1">
      <alignment horizontal="center" vertical="center" wrapText="1"/>
    </xf>
    <xf numFmtId="0" fontId="13" fillId="1" borderId="14" xfId="0" applyFont="1" applyFill="1" applyBorder="1" applyAlignment="1">
      <alignment horizontal="center" vertical="center" wrapText="1"/>
    </xf>
    <xf numFmtId="0" fontId="13" fillId="1" borderId="2" xfId="0" applyFont="1" applyFill="1" applyBorder="1" applyAlignment="1">
      <alignment horizontal="center" vertical="center" wrapText="1"/>
    </xf>
    <xf numFmtId="0" fontId="13" fillId="1" borderId="11" xfId="0" applyFont="1" applyFill="1" applyBorder="1" applyAlignment="1">
      <alignment horizontal="center" vertical="center" wrapText="1"/>
    </xf>
    <xf numFmtId="0" fontId="13" fillId="1" borderId="12" xfId="0" applyFont="1" applyFill="1" applyBorder="1" applyAlignment="1">
      <alignment horizontal="center" vertical="center" wrapText="1"/>
    </xf>
    <xf numFmtId="0" fontId="6" fillId="2" borderId="1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6" fillId="0" borderId="1" xfId="0" applyFont="1" applyFill="1" applyBorder="1" applyAlignment="1">
      <alignment horizontal="righ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4" xfId="0" applyFont="1" applyFill="1" applyBorder="1" applyAlignment="1">
      <alignment vertical="center" shrinkToFit="1"/>
    </xf>
    <xf numFmtId="0" fontId="10" fillId="0" borderId="4" xfId="0" applyFont="1" applyBorder="1" applyAlignment="1">
      <alignment vertical="center" shrinkToFit="1"/>
    </xf>
    <xf numFmtId="0" fontId="6" fillId="0" borderId="14" xfId="0" applyFont="1" applyFill="1" applyBorder="1" applyAlignment="1">
      <alignment vertical="center" shrinkToFit="1"/>
    </xf>
    <xf numFmtId="0" fontId="0" fillId="0" borderId="2" xfId="0" applyBorder="1" applyAlignment="1">
      <alignment vertical="center" shrinkToFit="1"/>
    </xf>
    <xf numFmtId="0" fontId="6" fillId="0" borderId="18" xfId="0" applyFont="1" applyFill="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1" borderId="19" xfId="0" applyFont="1" applyFill="1" applyBorder="1" applyAlignment="1">
      <alignment horizontal="center" vertical="center"/>
    </xf>
    <xf numFmtId="0" fontId="6" fillId="1" borderId="20" xfId="0" applyFont="1" applyFill="1" applyBorder="1" applyAlignment="1">
      <alignment horizontal="center" vertical="center"/>
    </xf>
    <xf numFmtId="0" fontId="6" fillId="1" borderId="21" xfId="0" applyFont="1" applyFill="1" applyBorder="1" applyAlignment="1">
      <alignment horizontal="center" vertical="center"/>
    </xf>
    <xf numFmtId="0" fontId="6" fillId="1" borderId="2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6" xfId="0" applyFont="1" applyFill="1" applyBorder="1" applyAlignment="1">
      <alignment horizontal="center" vertical="center"/>
    </xf>
    <xf numFmtId="0" fontId="6" fillId="1" borderId="18" xfId="0" applyFont="1" applyFill="1" applyBorder="1" applyAlignment="1">
      <alignment horizontal="center" vertical="center"/>
    </xf>
    <xf numFmtId="0" fontId="6" fillId="0" borderId="18" xfId="0" applyFont="1" applyBorder="1" applyAlignment="1">
      <alignment horizontal="center" vertical="center"/>
    </xf>
    <xf numFmtId="0" fontId="0" fillId="0" borderId="18" xfId="0"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1" borderId="13" xfId="0" applyFont="1" applyFill="1" applyBorder="1" applyAlignment="1">
      <alignment horizontal="center" vertical="center"/>
    </xf>
    <xf numFmtId="0" fontId="6" fillId="2" borderId="25"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0" fillId="0" borderId="8" xfId="0" applyBorder="1" applyAlignment="1">
      <alignment vertical="center" shrinkToFit="1"/>
    </xf>
    <xf numFmtId="0" fontId="6" fillId="1" borderId="6" xfId="0" applyFont="1" applyFill="1" applyBorder="1" applyAlignment="1">
      <alignment horizontal="distributed" vertical="center" justifyLastLine="1"/>
    </xf>
    <xf numFmtId="0" fontId="6" fillId="1" borderId="4" xfId="0" applyFont="1" applyFill="1" applyBorder="1" applyAlignment="1">
      <alignment horizontal="distributed" vertical="center" justifyLastLine="1"/>
    </xf>
    <xf numFmtId="0" fontId="6" fillId="1" borderId="13" xfId="0" applyFont="1" applyFill="1" applyBorder="1" applyAlignment="1">
      <alignment horizontal="distributed" vertical="center" justifyLastLine="1"/>
    </xf>
    <xf numFmtId="0" fontId="7" fillId="1" borderId="31" xfId="0" applyFont="1" applyFill="1" applyBorder="1" applyAlignment="1">
      <alignment horizontal="center" vertical="center"/>
    </xf>
    <xf numFmtId="0" fontId="7" fillId="1" borderId="32" xfId="0" applyFont="1" applyFill="1" applyBorder="1" applyAlignment="1">
      <alignment horizontal="center" vertical="center"/>
    </xf>
    <xf numFmtId="0" fontId="6" fillId="1" borderId="5" xfId="0" applyFont="1" applyFill="1" applyBorder="1" applyAlignment="1">
      <alignment horizontal="center" vertical="center" wrapText="1"/>
    </xf>
    <xf numFmtId="0" fontId="6" fillId="1" borderId="8" xfId="0" applyFont="1" applyFill="1" applyBorder="1" applyAlignment="1">
      <alignment horizontal="center" vertical="center" wrapText="1"/>
    </xf>
    <xf numFmtId="0" fontId="6" fillId="1" borderId="14" xfId="0" applyFont="1" applyFill="1" applyBorder="1" applyAlignment="1">
      <alignment horizontal="center" vertical="center" wrapText="1"/>
    </xf>
    <xf numFmtId="0" fontId="6" fillId="1" borderId="2" xfId="0" applyFont="1" applyFill="1" applyBorder="1" applyAlignment="1">
      <alignment horizontal="center" vertical="center" wrapText="1"/>
    </xf>
    <xf numFmtId="0" fontId="6" fillId="1" borderId="11" xfId="0" applyFont="1" applyFill="1" applyBorder="1" applyAlignment="1">
      <alignment horizontal="center" vertical="center" wrapText="1"/>
    </xf>
    <xf numFmtId="0" fontId="6" fillId="1" borderId="12" xfId="0" applyFont="1" applyFill="1" applyBorder="1" applyAlignment="1">
      <alignment horizontal="center" vertical="center" wrapText="1"/>
    </xf>
    <xf numFmtId="0" fontId="6" fillId="1" borderId="28" xfId="0" applyFont="1" applyFill="1" applyBorder="1" applyAlignment="1">
      <alignment horizontal="center" vertical="center"/>
    </xf>
    <xf numFmtId="0" fontId="6" fillId="1" borderId="29" xfId="0" applyFont="1" applyFill="1" applyBorder="1" applyAlignment="1">
      <alignment horizontal="center" vertical="center"/>
    </xf>
    <xf numFmtId="0" fontId="6" fillId="1" borderId="11" xfId="0" applyFont="1" applyFill="1" applyBorder="1" applyAlignment="1">
      <alignment horizontal="center" vertical="center"/>
    </xf>
    <xf numFmtId="0" fontId="6" fillId="1" borderId="3" xfId="0" applyFont="1" applyFill="1" applyBorder="1" applyAlignment="1">
      <alignment horizontal="center" vertical="center"/>
    </xf>
    <xf numFmtId="0" fontId="7" fillId="2" borderId="18" xfId="0" applyFont="1" applyFill="1" applyBorder="1" applyAlignment="1">
      <alignment horizontal="center" vertical="center" textRotation="255" wrapText="1"/>
    </xf>
    <xf numFmtId="0" fontId="6" fillId="0" borderId="14" xfId="0" applyFont="1" applyFill="1" applyBorder="1" applyAlignment="1">
      <alignment horizontal="distributed" vertical="center"/>
    </xf>
    <xf numFmtId="0" fontId="0" fillId="0" borderId="0" xfId="0" applyAlignment="1">
      <alignment vertical="center"/>
    </xf>
    <xf numFmtId="0" fontId="6" fillId="0" borderId="18" xfId="0" applyFont="1" applyBorder="1" applyAlignment="1">
      <alignment horizontal="left" vertical="center"/>
    </xf>
    <xf numFmtId="0" fontId="10" fillId="0" borderId="18" xfId="0" applyFont="1" applyBorder="1" applyAlignment="1">
      <alignment horizontal="left" vertical="center"/>
    </xf>
    <xf numFmtId="0" fontId="7" fillId="0" borderId="2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4"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3" xfId="0" applyFont="1" applyBorder="1" applyAlignment="1">
      <alignment horizontal="center" vertical="center" shrinkToFit="1"/>
    </xf>
    <xf numFmtId="0" fontId="6" fillId="0" borderId="1" xfId="0" applyFont="1" applyFill="1" applyBorder="1" applyAlignment="1">
      <alignment vertical="center" shrinkToFit="1"/>
    </xf>
    <xf numFmtId="0" fontId="7" fillId="0" borderId="4" xfId="0" applyFont="1" applyBorder="1" applyAlignment="1">
      <alignment horizontal="distributed" vertical="center" shrinkToFit="1"/>
    </xf>
    <xf numFmtId="0" fontId="0" fillId="0" borderId="4" xfId="0" applyFont="1" applyBorder="1" applyAlignment="1">
      <alignment vertical="center" shrinkToFit="1"/>
    </xf>
    <xf numFmtId="0" fontId="0" fillId="0" borderId="13" xfId="0" applyFont="1" applyBorder="1" applyAlignment="1">
      <alignment vertical="center" shrinkToFit="1"/>
    </xf>
    <xf numFmtId="0" fontId="6" fillId="0" borderId="5" xfId="0" applyFont="1" applyFill="1" applyBorder="1" applyAlignment="1">
      <alignment horizontal="center" vertical="top" shrinkToFit="1"/>
    </xf>
    <xf numFmtId="0" fontId="6" fillId="0" borderId="1" xfId="0" applyFont="1" applyFill="1" applyBorder="1" applyAlignment="1">
      <alignment horizontal="center" vertical="top" shrinkToFit="1"/>
    </xf>
    <xf numFmtId="0" fontId="6" fillId="1" borderId="6" xfId="0" applyFont="1" applyFill="1" applyBorder="1" applyAlignment="1">
      <alignment horizontal="center" vertical="center"/>
    </xf>
    <xf numFmtId="0" fontId="10" fillId="0" borderId="1" xfId="0" applyFont="1" applyBorder="1" applyAlignment="1">
      <alignment vertical="center"/>
    </xf>
    <xf numFmtId="0" fontId="10" fillId="0" borderId="8" xfId="0" applyFont="1" applyBorder="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0" borderId="12" xfId="0" applyFont="1" applyBorder="1" applyAlignment="1">
      <alignment vertical="center"/>
    </xf>
    <xf numFmtId="0" fontId="6" fillId="0" borderId="15" xfId="0" applyFont="1" applyFill="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6" fillId="0" borderId="34" xfId="0" applyFont="1" applyFill="1"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6" fillId="1" borderId="23" xfId="0" applyFont="1" applyFill="1" applyBorder="1" applyAlignment="1">
      <alignment horizontal="center" vertical="center"/>
    </xf>
    <xf numFmtId="0" fontId="6" fillId="1" borderId="24" xfId="0" applyFont="1" applyFill="1" applyBorder="1" applyAlignment="1">
      <alignment horizontal="center" vertical="center"/>
    </xf>
    <xf numFmtId="0" fontId="6" fillId="1" borderId="6" xfId="0" applyFont="1" applyFill="1" applyBorder="1" applyAlignment="1">
      <alignment horizontal="center" vertical="center" wrapText="1"/>
    </xf>
    <xf numFmtId="0" fontId="6" fillId="1" borderId="4" xfId="0" applyFont="1" applyFill="1" applyBorder="1" applyAlignment="1">
      <alignment horizontal="center" vertical="center" wrapText="1"/>
    </xf>
    <xf numFmtId="0" fontId="6" fillId="1" borderId="13" xfId="0" applyFont="1" applyFill="1" applyBorder="1" applyAlignment="1">
      <alignment horizontal="center" vertical="center" wrapText="1"/>
    </xf>
    <xf numFmtId="0" fontId="6" fillId="0" borderId="6" xfId="0" applyFont="1" applyFill="1" applyBorder="1" applyAlignment="1">
      <alignment horizontal="distributed" vertical="center" justifyLastLine="1"/>
    </xf>
    <xf numFmtId="0" fontId="6" fillId="0" borderId="4" xfId="0" applyFont="1" applyBorder="1" applyAlignment="1">
      <alignment horizontal="distributed" vertical="center" justifyLastLine="1"/>
    </xf>
    <xf numFmtId="0" fontId="0" fillId="0" borderId="13" xfId="0" applyBorder="1" applyAlignment="1">
      <alignment horizontal="distributed" vertical="center"/>
    </xf>
    <xf numFmtId="0" fontId="17" fillId="0" borderId="14" xfId="0" applyFont="1" applyBorder="1" applyAlignment="1">
      <alignment horizontal="left" vertical="top" wrapText="1"/>
    </xf>
    <xf numFmtId="0" fontId="17" fillId="0" borderId="0" xfId="0" applyFont="1" applyBorder="1" applyAlignment="1">
      <alignment horizontal="left" vertical="top" wrapText="1"/>
    </xf>
    <xf numFmtId="0" fontId="6" fillId="0" borderId="18" xfId="0" applyFont="1" applyFill="1" applyBorder="1" applyAlignment="1">
      <alignment horizontal="center" vertical="center" justifyLastLine="1"/>
    </xf>
    <xf numFmtId="0" fontId="7" fillId="0" borderId="18" xfId="0" applyFont="1" applyBorder="1" applyAlignment="1">
      <alignment horizontal="center" vertical="center" shrinkToFit="1"/>
    </xf>
    <xf numFmtId="0" fontId="6" fillId="0" borderId="18" xfId="0" applyFont="1" applyBorder="1" applyAlignment="1">
      <alignment horizontal="distributed" vertical="center"/>
    </xf>
    <xf numFmtId="0" fontId="6" fillId="1" borderId="5" xfId="0" applyFont="1" applyFill="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6" fillId="0" borderId="11" xfId="0" applyFont="1" applyBorder="1" applyAlignment="1">
      <alignment horizontal="distributed" vertical="center"/>
    </xf>
    <xf numFmtId="0" fontId="10" fillId="0" borderId="12" xfId="0" applyFont="1" applyBorder="1" applyAlignment="1">
      <alignment horizontal="distributed" vertical="center"/>
    </xf>
    <xf numFmtId="0" fontId="6" fillId="0" borderId="14" xfId="0" applyFont="1" applyBorder="1" applyAlignment="1">
      <alignment horizontal="distributed" vertical="center"/>
    </xf>
    <xf numFmtId="0" fontId="6" fillId="1" borderId="18" xfId="0" applyFont="1" applyFill="1" applyBorder="1" applyAlignment="1">
      <alignment horizontal="center" vertical="center" justifyLastLine="1"/>
    </xf>
    <xf numFmtId="0" fontId="0" fillId="0" borderId="4" xfId="0" applyBorder="1" applyAlignment="1">
      <alignment vertical="center"/>
    </xf>
    <xf numFmtId="0" fontId="0" fillId="0" borderId="13" xfId="0" applyBorder="1" applyAlignment="1">
      <alignment vertical="center"/>
    </xf>
    <xf numFmtId="0" fontId="7" fillId="0" borderId="6" xfId="0" applyFont="1" applyFill="1" applyBorder="1" applyAlignment="1">
      <alignment vertical="center"/>
    </xf>
    <xf numFmtId="0" fontId="6" fillId="0" borderId="0" xfId="0" applyFont="1" applyFill="1" applyAlignment="1"/>
    <xf numFmtId="0" fontId="10" fillId="0" borderId="1" xfId="0" applyFont="1" applyBorder="1" applyAlignment="1">
      <alignment horizontal="left"/>
    </xf>
    <xf numFmtId="0" fontId="7" fillId="0" borderId="25" xfId="0" applyFont="1" applyFill="1"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7" fillId="0" borderId="15" xfId="0" applyFont="1" applyFill="1" applyBorder="1" applyAlignment="1">
      <alignment vertical="center" shrinkToFit="1"/>
    </xf>
    <xf numFmtId="176" fontId="6" fillId="0" borderId="3" xfId="0" applyNumberFormat="1" applyFont="1" applyFill="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6" fillId="1" borderId="4" xfId="0" applyFont="1" applyFill="1" applyBorder="1" applyAlignment="1">
      <alignment horizontal="center" vertical="center"/>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7" fillId="1" borderId="18" xfId="0" applyFont="1" applyFill="1" applyBorder="1" applyAlignment="1">
      <alignment horizontal="center" vertical="center" textRotation="255"/>
    </xf>
    <xf numFmtId="0" fontId="10" fillId="0" borderId="1" xfId="0" applyFont="1" applyBorder="1" applyAlignment="1">
      <alignment horizontal="right"/>
    </xf>
    <xf numFmtId="0" fontId="10" fillId="0" borderId="0" xfId="0" applyFont="1" applyBorder="1" applyAlignment="1">
      <alignment horizontal="right"/>
    </xf>
    <xf numFmtId="0" fontId="6" fillId="0" borderId="5"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lef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xf>
    <xf numFmtId="0" fontId="10" fillId="0" borderId="0" xfId="0" applyFont="1" applyBorder="1" applyAlignment="1">
      <alignment vertical="center"/>
    </xf>
    <xf numFmtId="0" fontId="13" fillId="3" borderId="5"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8" xfId="0" applyFont="1" applyBorder="1" applyAlignment="1">
      <alignment vertical="center"/>
    </xf>
    <xf numFmtId="0" fontId="6" fillId="0" borderId="6" xfId="0" applyFont="1" applyFill="1" applyBorder="1" applyAlignment="1">
      <alignment horizontal="distributed" vertical="center" wrapText="1" justifyLastLine="1"/>
    </xf>
    <xf numFmtId="0" fontId="10" fillId="0" borderId="5" xfId="0" applyFont="1" applyBorder="1" applyAlignment="1">
      <alignment horizontal="distributed" vertical="center"/>
    </xf>
    <xf numFmtId="0" fontId="0" fillId="0" borderId="1" xfId="0" applyBorder="1" applyAlignment="1">
      <alignment vertical="center"/>
    </xf>
    <xf numFmtId="0" fontId="0" fillId="0" borderId="8" xfId="0" applyBorder="1" applyAlignment="1">
      <alignment vertical="center"/>
    </xf>
    <xf numFmtId="0" fontId="5" fillId="0" borderId="11" xfId="0" applyFont="1" applyFill="1" applyBorder="1" applyAlignment="1">
      <alignment horizontal="left" vertical="center" wrapText="1"/>
    </xf>
    <xf numFmtId="0" fontId="0" fillId="0" borderId="3" xfId="0" applyBorder="1" applyAlignment="1">
      <alignment horizontal="left" vertical="center"/>
    </xf>
    <xf numFmtId="0" fontId="0" fillId="0" borderId="12" xfId="0" applyBorder="1" applyAlignment="1">
      <alignment horizontal="left" vertical="center"/>
    </xf>
    <xf numFmtId="0" fontId="6" fillId="0" borderId="13" xfId="0" applyFont="1" applyFill="1" applyBorder="1" applyAlignment="1">
      <alignment horizontal="left" vertical="center"/>
    </xf>
    <xf numFmtId="0" fontId="7" fillId="0" borderId="1" xfId="0" applyFont="1" applyFill="1" applyBorder="1" applyAlignment="1">
      <alignment horizontal="left" vertical="center"/>
    </xf>
    <xf numFmtId="0" fontId="18" fillId="0" borderId="1" xfId="0" applyFont="1" applyBorder="1" applyAlignment="1">
      <alignment vertical="center"/>
    </xf>
    <xf numFmtId="0" fontId="18" fillId="0" borderId="8" xfId="0" applyFont="1" applyBorder="1" applyAlignment="1">
      <alignment vertical="center"/>
    </xf>
    <xf numFmtId="0" fontId="18" fillId="0" borderId="3" xfId="0" applyFont="1" applyBorder="1" applyAlignment="1">
      <alignment horizontal="left" vertical="center"/>
    </xf>
    <xf numFmtId="0" fontId="18" fillId="0" borderId="12"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A1CB-5506-4557-8AE8-F032151228C1}">
  <sheetPr>
    <pageSetUpPr fitToPage="1"/>
  </sheetPr>
  <dimension ref="A1:B60"/>
  <sheetViews>
    <sheetView tabSelected="1" workbookViewId="0">
      <selection activeCell="A18" sqref="A18"/>
    </sheetView>
  </sheetViews>
  <sheetFormatPr defaultRowHeight="13.5" x14ac:dyDescent="0.15"/>
  <cols>
    <col min="1" max="1" width="61.75" customWidth="1"/>
    <col min="2" max="2" width="38" style="41" bestFit="1" customWidth="1"/>
  </cols>
  <sheetData>
    <row r="1" spans="1:2" x14ac:dyDescent="0.15">
      <c r="A1" t="s">
        <v>51</v>
      </c>
      <c r="B1" s="41" t="s">
        <v>52</v>
      </c>
    </row>
    <row r="2" spans="1:2" x14ac:dyDescent="0.15">
      <c r="A2" s="37" t="s">
        <v>88</v>
      </c>
      <c r="B2" s="42"/>
    </row>
    <row r="3" spans="1:2" x14ac:dyDescent="0.15">
      <c r="A3" s="37" t="s">
        <v>90</v>
      </c>
      <c r="B3" s="42"/>
    </row>
    <row r="4" spans="1:2" ht="36.75" customHeight="1" x14ac:dyDescent="0.15">
      <c r="A4" s="37" t="s">
        <v>91</v>
      </c>
      <c r="B4" s="42"/>
    </row>
    <row r="5" spans="1:2" x14ac:dyDescent="0.15">
      <c r="A5" s="37" t="s">
        <v>83</v>
      </c>
      <c r="B5" s="42"/>
    </row>
    <row r="6" spans="1:2" x14ac:dyDescent="0.15">
      <c r="A6" s="37" t="s">
        <v>84</v>
      </c>
      <c r="B6" s="42"/>
    </row>
    <row r="7" spans="1:2" x14ac:dyDescent="0.15">
      <c r="A7" s="37" t="s">
        <v>53</v>
      </c>
      <c r="B7" s="42"/>
    </row>
    <row r="8" spans="1:2" x14ac:dyDescent="0.15">
      <c r="A8" s="37" t="s">
        <v>89</v>
      </c>
      <c r="B8" s="42"/>
    </row>
    <row r="9" spans="1:2" x14ac:dyDescent="0.15">
      <c r="A9" s="37" t="s">
        <v>93</v>
      </c>
      <c r="B9" s="42"/>
    </row>
    <row r="10" spans="1:2" x14ac:dyDescent="0.15">
      <c r="A10" s="37" t="s">
        <v>54</v>
      </c>
      <c r="B10" s="42"/>
    </row>
    <row r="11" spans="1:2" x14ac:dyDescent="0.15">
      <c r="A11" s="37" t="s">
        <v>55</v>
      </c>
      <c r="B11" s="42"/>
    </row>
    <row r="12" spans="1:2" x14ac:dyDescent="0.15">
      <c r="A12" s="37" t="s">
        <v>56</v>
      </c>
      <c r="B12" s="42"/>
    </row>
    <row r="13" spans="1:2" x14ac:dyDescent="0.15">
      <c r="A13" s="37" t="s">
        <v>57</v>
      </c>
      <c r="B13" s="42"/>
    </row>
    <row r="14" spans="1:2" x14ac:dyDescent="0.15">
      <c r="A14" s="37" t="s">
        <v>58</v>
      </c>
      <c r="B14" s="42"/>
    </row>
    <row r="15" spans="1:2" x14ac:dyDescent="0.15">
      <c r="A15" s="37" t="s">
        <v>61</v>
      </c>
      <c r="B15" s="42"/>
    </row>
    <row r="16" spans="1:2" x14ac:dyDescent="0.15">
      <c r="A16" s="37" t="s">
        <v>59</v>
      </c>
      <c r="B16" s="42"/>
    </row>
    <row r="17" spans="1:2" x14ac:dyDescent="0.15">
      <c r="A17" s="37" t="s">
        <v>60</v>
      </c>
      <c r="B17" s="42"/>
    </row>
    <row r="18" spans="1:2" x14ac:dyDescent="0.15">
      <c r="A18" s="37" t="s">
        <v>62</v>
      </c>
      <c r="B18" s="42"/>
    </row>
    <row r="19" spans="1:2" x14ac:dyDescent="0.15">
      <c r="A19" s="37" t="s">
        <v>63</v>
      </c>
      <c r="B19" s="42"/>
    </row>
    <row r="20" spans="1:2" x14ac:dyDescent="0.15">
      <c r="A20" s="37" t="s">
        <v>92</v>
      </c>
      <c r="B20" s="42"/>
    </row>
    <row r="21" spans="1:2" x14ac:dyDescent="0.15">
      <c r="A21" s="37" t="s">
        <v>64</v>
      </c>
      <c r="B21" s="42"/>
    </row>
    <row r="22" spans="1:2" x14ac:dyDescent="0.15">
      <c r="A22" s="37" t="s">
        <v>65</v>
      </c>
      <c r="B22" s="42"/>
    </row>
    <row r="23" spans="1:2" x14ac:dyDescent="0.15">
      <c r="A23" s="37" t="s">
        <v>66</v>
      </c>
      <c r="B23" s="42"/>
    </row>
    <row r="24" spans="1:2" x14ac:dyDescent="0.15">
      <c r="A24" s="37" t="s">
        <v>67</v>
      </c>
      <c r="B24" s="42"/>
    </row>
    <row r="25" spans="1:2" x14ac:dyDescent="0.15">
      <c r="A25" s="37" t="s">
        <v>68</v>
      </c>
      <c r="B25" s="42"/>
    </row>
    <row r="26" spans="1:2" x14ac:dyDescent="0.15">
      <c r="A26" s="37" t="s">
        <v>69</v>
      </c>
      <c r="B26" s="42"/>
    </row>
    <row r="27" spans="1:2" x14ac:dyDescent="0.15">
      <c r="A27" s="37" t="s">
        <v>70</v>
      </c>
      <c r="B27" s="42"/>
    </row>
    <row r="28" spans="1:2" x14ac:dyDescent="0.15">
      <c r="A28" s="37" t="s">
        <v>72</v>
      </c>
      <c r="B28" s="42"/>
    </row>
    <row r="29" spans="1:2" x14ac:dyDescent="0.15">
      <c r="A29" s="37" t="s">
        <v>73</v>
      </c>
      <c r="B29" s="42"/>
    </row>
    <row r="30" spans="1:2" x14ac:dyDescent="0.15">
      <c r="A30" s="37" t="s">
        <v>71</v>
      </c>
      <c r="B30" s="42"/>
    </row>
    <row r="31" spans="1:2" x14ac:dyDescent="0.15">
      <c r="A31" s="37" t="s">
        <v>74</v>
      </c>
      <c r="B31" s="43"/>
    </row>
    <row r="32" spans="1:2" ht="54" x14ac:dyDescent="0.15">
      <c r="A32" s="37" t="s">
        <v>96</v>
      </c>
      <c r="B32" s="42"/>
    </row>
    <row r="33" spans="1:2" x14ac:dyDescent="0.15">
      <c r="A33" s="37" t="s">
        <v>97</v>
      </c>
      <c r="B33" s="42"/>
    </row>
    <row r="34" spans="1:2" x14ac:dyDescent="0.15">
      <c r="A34" s="37" t="s">
        <v>95</v>
      </c>
      <c r="B34" s="42"/>
    </row>
    <row r="35" spans="1:2" x14ac:dyDescent="0.15">
      <c r="A35" s="37" t="s">
        <v>94</v>
      </c>
      <c r="B35" s="42"/>
    </row>
    <row r="36" spans="1:2" x14ac:dyDescent="0.15">
      <c r="A36" s="37" t="s">
        <v>106</v>
      </c>
      <c r="B36" s="42"/>
    </row>
    <row r="37" spans="1:2" x14ac:dyDescent="0.15">
      <c r="A37" s="37" t="s">
        <v>107</v>
      </c>
      <c r="B37" s="42"/>
    </row>
    <row r="38" spans="1:2" x14ac:dyDescent="0.15">
      <c r="A38" s="37" t="s">
        <v>98</v>
      </c>
      <c r="B38" s="42"/>
    </row>
    <row r="39" spans="1:2" x14ac:dyDescent="0.15">
      <c r="A39" s="37" t="s">
        <v>99</v>
      </c>
      <c r="B39" s="42"/>
    </row>
    <row r="40" spans="1:2" x14ac:dyDescent="0.15">
      <c r="A40" s="37" t="s">
        <v>108</v>
      </c>
      <c r="B40" s="42"/>
    </row>
    <row r="41" spans="1:2" x14ac:dyDescent="0.15">
      <c r="A41" s="37" t="s">
        <v>109</v>
      </c>
      <c r="B41" s="42"/>
    </row>
    <row r="42" spans="1:2" x14ac:dyDescent="0.15">
      <c r="A42" s="37" t="s">
        <v>100</v>
      </c>
      <c r="B42" s="42"/>
    </row>
    <row r="43" spans="1:2" x14ac:dyDescent="0.15">
      <c r="A43" s="37" t="s">
        <v>101</v>
      </c>
      <c r="B43" s="42"/>
    </row>
    <row r="44" spans="1:2" x14ac:dyDescent="0.15">
      <c r="A44" s="37" t="s">
        <v>110</v>
      </c>
      <c r="B44" s="42"/>
    </row>
    <row r="45" spans="1:2" x14ac:dyDescent="0.15">
      <c r="A45" s="37" t="s">
        <v>111</v>
      </c>
      <c r="B45" s="42"/>
    </row>
    <row r="46" spans="1:2" x14ac:dyDescent="0.15">
      <c r="A46" s="37" t="s">
        <v>102</v>
      </c>
      <c r="B46" s="42"/>
    </row>
    <row r="47" spans="1:2" x14ac:dyDescent="0.15">
      <c r="A47" s="37" t="s">
        <v>103</v>
      </c>
      <c r="B47" s="42"/>
    </row>
    <row r="48" spans="1:2" x14ac:dyDescent="0.15">
      <c r="A48" s="37" t="s">
        <v>113</v>
      </c>
      <c r="B48" s="42"/>
    </row>
    <row r="49" spans="1:2" x14ac:dyDescent="0.15">
      <c r="A49" s="37" t="s">
        <v>112</v>
      </c>
      <c r="B49" s="42"/>
    </row>
    <row r="50" spans="1:2" x14ac:dyDescent="0.15">
      <c r="A50" s="37" t="s">
        <v>104</v>
      </c>
      <c r="B50" s="42"/>
    </row>
    <row r="51" spans="1:2" x14ac:dyDescent="0.15">
      <c r="A51" s="37" t="s">
        <v>105</v>
      </c>
      <c r="B51" s="42"/>
    </row>
    <row r="52" spans="1:2" ht="54" x14ac:dyDescent="0.15">
      <c r="A52" s="37" t="s">
        <v>87</v>
      </c>
      <c r="B52" s="42"/>
    </row>
    <row r="53" spans="1:2" x14ac:dyDescent="0.15">
      <c r="A53" s="37" t="s">
        <v>75</v>
      </c>
      <c r="B53" s="42"/>
    </row>
    <row r="54" spans="1:2" x14ac:dyDescent="0.15">
      <c r="A54" s="37" t="s">
        <v>76</v>
      </c>
      <c r="B54" s="42"/>
    </row>
    <row r="55" spans="1:2" x14ac:dyDescent="0.15">
      <c r="A55" s="37" t="s">
        <v>77</v>
      </c>
      <c r="B55" s="42"/>
    </row>
    <row r="56" spans="1:2" x14ac:dyDescent="0.15">
      <c r="A56" s="37" t="s">
        <v>78</v>
      </c>
      <c r="B56" s="42"/>
    </row>
    <row r="57" spans="1:2" x14ac:dyDescent="0.15">
      <c r="A57" s="37" t="s">
        <v>79</v>
      </c>
      <c r="B57" s="42"/>
    </row>
    <row r="58" spans="1:2" x14ac:dyDescent="0.15">
      <c r="A58" s="37" t="s">
        <v>80</v>
      </c>
      <c r="B58" s="42"/>
    </row>
    <row r="59" spans="1:2" x14ac:dyDescent="0.15">
      <c r="A59" s="37" t="s">
        <v>81</v>
      </c>
      <c r="B59" s="42"/>
    </row>
    <row r="60" spans="1:2" x14ac:dyDescent="0.15">
      <c r="A60" s="36" t="s">
        <v>82</v>
      </c>
    </row>
  </sheetData>
  <phoneticPr fontId="1"/>
  <dataValidations count="5">
    <dataValidation type="list" allowBlank="1" showErrorMessage="1" error="一般入試または社会人入試と入力してください。" sqref="B2" xr:uid="{CE89B7AD-18A5-418A-9F06-14840076D664}">
      <formula1>"一般入試,社会人入試"</formula1>
    </dataValidation>
    <dataValidation type="list" allowBlank="1" showErrorMessage="1" error="学生または有職者またはその他と入力してください。" sqref="B3" xr:uid="{AB6C710B-E18C-4AB0-9F4F-AE5683856F8F}">
      <formula1>"学生,有職者,その他"</formula1>
    </dataValidation>
    <dataValidation type="list" allowBlank="1" showErrorMessage="1" error="鍼灸学コースまたは理学療法学コースまたは情報システム学コースと入力してください。" sqref="B4" xr:uid="{E1939853-1A09-46C9-BB69-ECE9F1970AF1}">
      <formula1>"鍼灸学コース,理学療法学コース,情報システム学コース"</formula1>
    </dataValidation>
    <dataValidation type="list" allowBlank="1" showErrorMessage="1" error="平成または昭和と入力してください。" sqref="B9" xr:uid="{273F605C-3F26-4F71-9D5B-88988B5BC736}">
      <formula1>"平成,昭和"</formula1>
    </dataValidation>
    <dataValidation type="list" allowBlank="1" showErrorMessage="1" error="卒業または卒業見込と入力してください。" sqref="B30" xr:uid="{E6626F2C-3CA1-44FA-B138-D7FD88D684C4}">
      <formula1>"卒業,卒業見込"</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1"/>
  <sheetViews>
    <sheetView showZeros="0" view="pageBreakPreview" zoomScale="70" zoomScaleNormal="75" zoomScaleSheetLayoutView="70" workbookViewId="0">
      <selection activeCell="A2" sqref="A2:AJ2"/>
    </sheetView>
  </sheetViews>
  <sheetFormatPr defaultRowHeight="12" x14ac:dyDescent="0.15"/>
  <cols>
    <col min="1" max="1" width="5.125" style="1" customWidth="1"/>
    <col min="2" max="2" width="7.875" style="1" customWidth="1"/>
    <col min="3" max="3" width="10.125" style="1" customWidth="1"/>
    <col min="4" max="4" width="3.625" style="1" customWidth="1"/>
    <col min="5" max="5" width="2.125" style="1" customWidth="1"/>
    <col min="6" max="6" width="3.625" style="1" customWidth="1"/>
    <col min="7" max="7" width="1.625" style="1" customWidth="1"/>
    <col min="8" max="8" width="4.875" style="1" customWidth="1"/>
    <col min="9" max="9" width="3.25" style="1" customWidth="1"/>
    <col min="10" max="10" width="3.625" style="1" customWidth="1"/>
    <col min="11" max="11" width="3.5" style="1" customWidth="1"/>
    <col min="12" max="12" width="1.625" style="1" customWidth="1"/>
    <col min="13" max="13" width="3.75" style="1" customWidth="1"/>
    <col min="14" max="14" width="6.125" style="1" customWidth="1"/>
    <col min="15" max="15" width="3.875" style="1" customWidth="1"/>
    <col min="16" max="16" width="5.125" style="1" customWidth="1"/>
    <col min="17" max="17" width="2.75" style="1" customWidth="1"/>
    <col min="18" max="18" width="0.875" style="1" customWidth="1"/>
    <col min="19" max="19" width="3" style="1" customWidth="1"/>
    <col min="20" max="20" width="1.625" style="1" customWidth="1"/>
    <col min="21" max="21" width="3.625" style="1" customWidth="1"/>
    <col min="22" max="22" width="1.625" style="1" customWidth="1"/>
    <col min="23" max="23" width="2.5" style="1" customWidth="1"/>
    <col min="24" max="24" width="2.125" style="1" customWidth="1"/>
    <col min="25" max="25" width="1.75" style="1" customWidth="1"/>
    <col min="26" max="26" width="3" style="1" customWidth="1"/>
    <col min="27" max="27" width="2.25" style="1" customWidth="1"/>
    <col min="28" max="28" width="3.25" style="1" customWidth="1"/>
    <col min="29" max="29" width="3.875" style="1" customWidth="1"/>
    <col min="30" max="30" width="3" style="1" customWidth="1"/>
    <col min="31" max="31" width="1.75" style="1" customWidth="1"/>
    <col min="32" max="32" width="2.625" style="1" customWidth="1"/>
    <col min="33" max="33" width="4.5" style="1" customWidth="1"/>
    <col min="34" max="34" width="5.25" style="1" customWidth="1"/>
    <col min="35" max="35" width="1.625" style="1" customWidth="1"/>
    <col min="36" max="36" width="13.125" style="1" customWidth="1"/>
    <col min="37" max="37" width="0.75" style="1" customWidth="1"/>
    <col min="38" max="42" width="1.625" style="1" customWidth="1"/>
    <col min="43" max="16384" width="9" style="1"/>
  </cols>
  <sheetData>
    <row r="1" spans="1:44" ht="22.5" customHeight="1" x14ac:dyDescent="0.15">
      <c r="A1" s="44" t="s">
        <v>114</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38"/>
      <c r="AL1" s="38"/>
    </row>
    <row r="2" spans="1:44" ht="48" customHeight="1" x14ac:dyDescent="0.15">
      <c r="A2" s="45" t="s">
        <v>40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39"/>
      <c r="AL2" s="39"/>
    </row>
    <row r="3" spans="1:44" ht="11.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44" ht="42.75" customHeight="1" x14ac:dyDescent="0.2">
      <c r="A4" s="186" t="s">
        <v>23</v>
      </c>
      <c r="B4" s="128"/>
      <c r="C4" s="128"/>
      <c r="D4" s="128"/>
      <c r="E4" s="128"/>
      <c r="F4" s="128"/>
      <c r="G4" s="128"/>
      <c r="H4" s="128"/>
      <c r="I4" s="128"/>
      <c r="J4" s="128"/>
      <c r="K4" s="128"/>
      <c r="L4" s="128"/>
      <c r="M4" s="128"/>
      <c r="N4" s="128"/>
      <c r="O4" s="128"/>
      <c r="P4" s="128"/>
      <c r="Q4" s="128"/>
      <c r="R4" s="21"/>
      <c r="S4" s="160" t="s">
        <v>30</v>
      </c>
      <c r="T4" s="183"/>
      <c r="U4" s="183"/>
      <c r="V4" s="183"/>
      <c r="W4" s="183"/>
      <c r="X4" s="183"/>
      <c r="Y4" s="183"/>
      <c r="Z4" s="183"/>
      <c r="AA4" s="183"/>
      <c r="AB4" s="184"/>
      <c r="AC4" s="185" t="s">
        <v>48</v>
      </c>
      <c r="AD4" s="183"/>
      <c r="AE4" s="183"/>
      <c r="AF4" s="183"/>
      <c r="AG4" s="183"/>
      <c r="AH4" s="183"/>
      <c r="AI4" s="183"/>
      <c r="AJ4" s="184"/>
      <c r="AK4" s="2"/>
      <c r="AL4" s="2"/>
    </row>
    <row r="5" spans="1:44" ht="5.25" customHeight="1" x14ac:dyDescent="0.15">
      <c r="A5" s="3"/>
      <c r="B5" s="3"/>
      <c r="C5" s="3"/>
      <c r="D5" s="3"/>
      <c r="E5" s="3"/>
      <c r="F5" s="3"/>
      <c r="G5" s="3"/>
      <c r="H5" s="3"/>
      <c r="I5" s="3"/>
      <c r="J5" s="3"/>
      <c r="K5" s="3"/>
      <c r="L5" s="3"/>
      <c r="M5" s="3"/>
      <c r="N5" s="3"/>
      <c r="O5" s="3"/>
      <c r="P5" s="3"/>
      <c r="Q5" s="3"/>
      <c r="R5" s="3"/>
      <c r="S5" s="3"/>
      <c r="T5" s="3"/>
      <c r="U5" s="3"/>
      <c r="V5" s="3"/>
      <c r="W5" s="3"/>
      <c r="X5" s="20"/>
      <c r="Y5" s="20"/>
      <c r="Z5" s="20"/>
      <c r="AA5" s="20"/>
      <c r="AB5" s="20"/>
      <c r="AC5" s="9"/>
      <c r="AD5" s="9"/>
      <c r="AE5" s="9"/>
      <c r="AF5" s="9"/>
      <c r="AG5" s="9"/>
      <c r="AH5" s="9"/>
      <c r="AI5" s="9"/>
      <c r="AJ5" s="9"/>
      <c r="AK5" s="2"/>
      <c r="AL5" s="2"/>
    </row>
    <row r="6" spans="1:44" s="25" customFormat="1" ht="32.25" customHeight="1" x14ac:dyDescent="0.15">
      <c r="A6" s="111" t="s">
        <v>4</v>
      </c>
      <c r="B6" s="112"/>
      <c r="C6" s="113"/>
      <c r="D6" s="88" t="str">
        <f>IF(入学願書入力用シート!B2="一般入試","○","")</f>
        <v/>
      </c>
      <c r="E6" s="89"/>
      <c r="F6" s="86" t="s">
        <v>21</v>
      </c>
      <c r="G6" s="87"/>
      <c r="H6" s="87"/>
      <c r="I6" s="87"/>
      <c r="J6" s="87"/>
      <c r="K6" s="87"/>
      <c r="L6" s="170" t="str">
        <f>IF(入学願書入力用シート!B2="社会人入試","○","")</f>
        <v/>
      </c>
      <c r="M6" s="170"/>
      <c r="N6" s="86" t="s">
        <v>34</v>
      </c>
      <c r="O6" s="87"/>
      <c r="P6" s="87"/>
      <c r="Q6" s="87"/>
      <c r="R6" s="87"/>
      <c r="S6" s="87"/>
      <c r="T6" s="181"/>
      <c r="U6" s="128"/>
      <c r="V6" s="128"/>
      <c r="W6" s="128"/>
      <c r="X6" s="128"/>
      <c r="Y6" s="128"/>
      <c r="Z6" s="128"/>
      <c r="AA6" s="128"/>
      <c r="AB6" s="128"/>
      <c r="AC6" s="128"/>
      <c r="AD6" s="128"/>
      <c r="AE6" s="128"/>
      <c r="AF6" s="128"/>
      <c r="AG6" s="128"/>
      <c r="AH6" s="128"/>
      <c r="AI6" s="128"/>
      <c r="AJ6" s="128"/>
      <c r="AK6" s="22"/>
      <c r="AL6" s="22"/>
    </row>
    <row r="7" spans="1:44" s="25" customFormat="1" ht="6.75" customHeight="1" x14ac:dyDescent="0.15">
      <c r="A7" s="22"/>
      <c r="B7" s="22"/>
      <c r="C7" s="22"/>
      <c r="D7" s="22"/>
      <c r="E7" s="22"/>
      <c r="F7" s="22"/>
      <c r="G7" s="22"/>
      <c r="H7" s="22"/>
      <c r="I7" s="22"/>
      <c r="J7" s="22"/>
      <c r="K7" s="22"/>
      <c r="L7" s="22"/>
      <c r="M7" s="22"/>
      <c r="N7" s="22"/>
      <c r="O7" s="22"/>
      <c r="P7" s="22"/>
      <c r="Q7" s="22"/>
      <c r="R7" s="22"/>
      <c r="S7" s="22"/>
      <c r="T7" s="22"/>
      <c r="U7" s="22"/>
      <c r="V7" s="22"/>
      <c r="W7" s="22"/>
      <c r="X7" s="23"/>
      <c r="Y7" s="23"/>
      <c r="Z7" s="23"/>
      <c r="AA7" s="23"/>
      <c r="AB7" s="23"/>
      <c r="AC7" s="24"/>
      <c r="AD7" s="24"/>
      <c r="AE7" s="24"/>
      <c r="AF7" s="24"/>
      <c r="AG7" s="24"/>
      <c r="AH7" s="24"/>
      <c r="AI7" s="24"/>
      <c r="AJ7" s="24"/>
      <c r="AK7" s="22"/>
      <c r="AL7" s="22"/>
    </row>
    <row r="8" spans="1:44" s="25" customFormat="1" ht="31.5" customHeight="1" x14ac:dyDescent="0.15">
      <c r="A8" s="111" t="s">
        <v>5</v>
      </c>
      <c r="B8" s="112"/>
      <c r="C8" s="113"/>
      <c r="D8" s="88" t="str">
        <f>IF(入学願書入力用シート!$B$3="学生","○","")</f>
        <v/>
      </c>
      <c r="E8" s="89"/>
      <c r="F8" s="86" t="s">
        <v>6</v>
      </c>
      <c r="G8" s="87"/>
      <c r="H8" s="87"/>
      <c r="I8" s="87"/>
      <c r="J8" s="87"/>
      <c r="K8" s="87"/>
      <c r="L8" s="88" t="str">
        <f>IF(入学願書入力用シート!$B$3="有職者","○","")</f>
        <v/>
      </c>
      <c r="M8" s="89"/>
      <c r="N8" s="86" t="s">
        <v>7</v>
      </c>
      <c r="O8" s="87"/>
      <c r="P8" s="87"/>
      <c r="Q8" s="87"/>
      <c r="R8" s="87"/>
      <c r="S8" s="87"/>
      <c r="T8" s="88" t="str">
        <f>IF(入学願書入力用シート!$B$3="その他","○","")</f>
        <v/>
      </c>
      <c r="U8" s="89"/>
      <c r="V8" s="163" t="s">
        <v>22</v>
      </c>
      <c r="W8" s="164"/>
      <c r="X8" s="164"/>
      <c r="Y8" s="164"/>
      <c r="Z8" s="164"/>
      <c r="AA8" s="164"/>
      <c r="AB8" s="164"/>
      <c r="AC8" s="165"/>
      <c r="AD8" s="127"/>
      <c r="AE8" s="128"/>
      <c r="AF8" s="128"/>
      <c r="AG8" s="128"/>
      <c r="AH8" s="128"/>
      <c r="AI8" s="128"/>
      <c r="AJ8" s="128"/>
      <c r="AL8" s="22"/>
    </row>
    <row r="9" spans="1:44" s="11" customFormat="1" ht="7.5" customHeight="1" x14ac:dyDescent="0.15">
      <c r="F9" s="16"/>
      <c r="G9" s="7"/>
      <c r="U9" s="7"/>
      <c r="V9" s="7"/>
      <c r="W9" s="7"/>
      <c r="AL9" s="12"/>
    </row>
    <row r="10" spans="1:44" s="11" customFormat="1" ht="30" customHeight="1" x14ac:dyDescent="0.15">
      <c r="A10" s="171" t="s">
        <v>47</v>
      </c>
      <c r="B10" s="172"/>
      <c r="C10" s="172"/>
      <c r="D10" s="172"/>
      <c r="E10" s="172"/>
      <c r="F10" s="172"/>
      <c r="G10" s="172"/>
      <c r="H10" s="172"/>
      <c r="I10" s="172"/>
      <c r="J10" s="172"/>
      <c r="K10" s="173"/>
      <c r="L10" s="182" t="s">
        <v>31</v>
      </c>
      <c r="M10" s="182"/>
      <c r="N10" s="182"/>
      <c r="O10" s="182"/>
      <c r="P10" s="182"/>
      <c r="Q10" s="182"/>
      <c r="R10" s="182"/>
      <c r="S10" s="182"/>
      <c r="T10" s="182"/>
      <c r="U10" s="182"/>
      <c r="V10" s="182"/>
      <c r="W10" s="182"/>
      <c r="X10" s="182"/>
      <c r="Y10" s="182"/>
      <c r="Z10" s="182"/>
      <c r="AA10" s="182"/>
      <c r="AB10" s="182"/>
      <c r="AC10" s="182"/>
      <c r="AD10" s="182"/>
      <c r="AE10" s="182"/>
      <c r="AF10" s="182"/>
      <c r="AG10" s="166" t="s">
        <v>50</v>
      </c>
      <c r="AH10" s="167"/>
      <c r="AI10" s="167"/>
      <c r="AJ10" s="167"/>
    </row>
    <row r="11" spans="1:44" ht="26.25" customHeight="1" x14ac:dyDescent="0.15">
      <c r="A11" s="174"/>
      <c r="B11" s="175"/>
      <c r="C11" s="175"/>
      <c r="D11" s="175"/>
      <c r="E11" s="175"/>
      <c r="F11" s="175"/>
      <c r="G11" s="175"/>
      <c r="H11" s="175"/>
      <c r="I11" s="175"/>
      <c r="J11" s="175"/>
      <c r="K11" s="176"/>
      <c r="L11" s="88" t="s">
        <v>32</v>
      </c>
      <c r="M11" s="177"/>
      <c r="N11" s="177"/>
      <c r="O11" s="177"/>
      <c r="P11" s="177"/>
      <c r="Q11" s="177"/>
      <c r="R11" s="177"/>
      <c r="S11" s="177"/>
      <c r="T11" s="177"/>
      <c r="U11" s="178"/>
      <c r="V11" s="168" t="s">
        <v>36</v>
      </c>
      <c r="W11" s="168"/>
      <c r="X11" s="168"/>
      <c r="Y11" s="168"/>
      <c r="Z11" s="168"/>
      <c r="AA11" s="168"/>
      <c r="AB11" s="168"/>
      <c r="AC11" s="168"/>
      <c r="AD11" s="168"/>
      <c r="AE11" s="168"/>
      <c r="AF11" s="168"/>
      <c r="AG11" s="166"/>
      <c r="AH11" s="167"/>
      <c r="AI11" s="167"/>
      <c r="AJ11" s="167"/>
    </row>
    <row r="12" spans="1:44" s="11" customFormat="1" ht="29.25" customHeight="1" x14ac:dyDescent="0.15">
      <c r="A12" s="179" t="str">
        <f>IF(入学願書入力用シート!$B$4="鍼灸学コース","○","")</f>
        <v/>
      </c>
      <c r="B12" s="180"/>
      <c r="C12" s="129" t="s">
        <v>37</v>
      </c>
      <c r="D12" s="130"/>
      <c r="E12" s="130"/>
      <c r="F12" s="130"/>
      <c r="G12" s="130"/>
      <c r="H12" s="130"/>
      <c r="I12" s="130"/>
      <c r="J12" s="130"/>
      <c r="K12" s="130"/>
      <c r="L12" s="28"/>
      <c r="M12" s="141" t="str">
        <f>IF($A$12="○",入学願書入力用シート!$B$5,"")</f>
        <v/>
      </c>
      <c r="N12" s="142"/>
      <c r="O12" s="142"/>
      <c r="P12" s="142"/>
      <c r="Q12" s="142"/>
      <c r="R12" s="142"/>
      <c r="S12" s="142"/>
      <c r="T12" s="142"/>
      <c r="U12" s="143"/>
      <c r="V12" s="169" t="str">
        <f>IF($A$12="○",入学願書入力用シート!$B$6,"")</f>
        <v/>
      </c>
      <c r="W12" s="169"/>
      <c r="X12" s="169"/>
      <c r="Y12" s="169"/>
      <c r="Z12" s="169"/>
      <c r="AA12" s="169"/>
      <c r="AB12" s="169"/>
      <c r="AC12" s="169"/>
      <c r="AD12" s="169"/>
      <c r="AE12" s="169"/>
      <c r="AF12" s="169"/>
      <c r="AG12" s="166"/>
      <c r="AH12" s="167"/>
      <c r="AI12" s="167"/>
      <c r="AJ12" s="167"/>
      <c r="AK12" s="21"/>
      <c r="AL12" s="21"/>
      <c r="AM12" s="21"/>
      <c r="AN12" s="21"/>
      <c r="AO12" s="21"/>
      <c r="AP12" s="21"/>
      <c r="AQ12" s="21"/>
      <c r="AR12" s="21"/>
    </row>
    <row r="13" spans="1:44" s="11" customFormat="1" ht="29.25" customHeight="1" x14ac:dyDescent="0.15">
      <c r="A13" s="179" t="str">
        <f>IF(入学願書入力用シート!$B$4="理学療法学コース","○","")</f>
        <v/>
      </c>
      <c r="B13" s="180"/>
      <c r="C13" s="129" t="s">
        <v>38</v>
      </c>
      <c r="D13" s="130"/>
      <c r="E13" s="130"/>
      <c r="F13" s="130"/>
      <c r="G13" s="130"/>
      <c r="H13" s="130"/>
      <c r="I13" s="130"/>
      <c r="J13" s="130"/>
      <c r="K13" s="130"/>
      <c r="L13" s="28"/>
      <c r="M13" s="137" t="str">
        <f>IF($A$13="○",入学願書入力用シート!$B$5,"")</f>
        <v/>
      </c>
      <c r="N13" s="138"/>
      <c r="O13" s="138"/>
      <c r="P13" s="138"/>
      <c r="Q13" s="138"/>
      <c r="R13" s="138"/>
      <c r="S13" s="138"/>
      <c r="T13" s="138"/>
      <c r="U13" s="139"/>
      <c r="V13" s="169" t="str">
        <f>IF($A$13="○",入学願書入力用シート!$B$6,"")</f>
        <v/>
      </c>
      <c r="W13" s="169"/>
      <c r="X13" s="169"/>
      <c r="Y13" s="169"/>
      <c r="Z13" s="169"/>
      <c r="AA13" s="169"/>
      <c r="AB13" s="169"/>
      <c r="AC13" s="169"/>
      <c r="AD13" s="169"/>
      <c r="AE13" s="169"/>
      <c r="AF13" s="169"/>
      <c r="AG13" s="166"/>
      <c r="AH13" s="167"/>
      <c r="AI13" s="167"/>
      <c r="AJ13" s="167"/>
      <c r="AK13" s="21"/>
      <c r="AL13" s="21"/>
      <c r="AM13" s="21"/>
      <c r="AN13" s="21"/>
      <c r="AO13" s="21"/>
      <c r="AP13" s="21"/>
      <c r="AQ13" s="21"/>
      <c r="AR13" s="21"/>
    </row>
    <row r="14" spans="1:44" s="11" customFormat="1" ht="29.25" customHeight="1" x14ac:dyDescent="0.15">
      <c r="A14" s="179" t="str">
        <f>IF(入学願書入力用シート!$B$4="情報システム学コース","○","")</f>
        <v/>
      </c>
      <c r="B14" s="180"/>
      <c r="C14" s="129" t="s">
        <v>39</v>
      </c>
      <c r="D14" s="130"/>
      <c r="E14" s="130"/>
      <c r="F14" s="130"/>
      <c r="G14" s="130"/>
      <c r="H14" s="130"/>
      <c r="I14" s="130"/>
      <c r="J14" s="130"/>
      <c r="K14" s="130"/>
      <c r="L14" s="28"/>
      <c r="M14" s="141" t="str">
        <f>IF($A$14="○",入学願書入力用シート!$B$5,"")</f>
        <v/>
      </c>
      <c r="N14" s="142"/>
      <c r="O14" s="142"/>
      <c r="P14" s="142"/>
      <c r="Q14" s="142"/>
      <c r="R14" s="142"/>
      <c r="S14" s="142"/>
      <c r="T14" s="142"/>
      <c r="U14" s="143"/>
      <c r="V14" s="169" t="str">
        <f>IF($A$14="○",入学願書入力用シート!$B$6,"")</f>
        <v/>
      </c>
      <c r="W14" s="169"/>
      <c r="X14" s="169"/>
      <c r="Y14" s="169"/>
      <c r="Z14" s="169"/>
      <c r="AA14" s="169"/>
      <c r="AB14" s="169"/>
      <c r="AC14" s="169"/>
      <c r="AD14" s="169"/>
      <c r="AE14" s="169"/>
      <c r="AF14" s="169"/>
      <c r="AG14" s="166"/>
      <c r="AH14" s="167"/>
      <c r="AI14" s="167"/>
      <c r="AJ14" s="167"/>
      <c r="AK14" s="21"/>
      <c r="AL14" s="21"/>
      <c r="AM14" s="21"/>
      <c r="AN14" s="21"/>
      <c r="AO14" s="21"/>
      <c r="AP14" s="21"/>
      <c r="AQ14" s="21"/>
      <c r="AR14" s="21"/>
    </row>
    <row r="15" spans="1:44" s="11" customFormat="1" ht="8.25" customHeight="1" x14ac:dyDescent="0.15">
      <c r="Q15" s="8"/>
      <c r="R15" s="8"/>
      <c r="S15" s="8"/>
      <c r="T15" s="13"/>
      <c r="U15" s="13"/>
      <c r="V15" s="13"/>
      <c r="W15" s="13"/>
    </row>
    <row r="16" spans="1:44" s="11" customFormat="1" ht="25.5" customHeight="1" x14ac:dyDescent="0.15">
      <c r="A16" s="114" t="s">
        <v>46</v>
      </c>
      <c r="B16" s="115"/>
      <c r="C16" s="199">
        <f>入学願書入力用シート!B8</f>
        <v>0</v>
      </c>
      <c r="D16" s="200"/>
      <c r="E16" s="200"/>
      <c r="F16" s="200"/>
      <c r="G16" s="200"/>
      <c r="H16" s="200"/>
      <c r="I16" s="200"/>
      <c r="J16" s="200"/>
      <c r="K16" s="200"/>
      <c r="L16" s="200"/>
      <c r="M16" s="200"/>
      <c r="N16" s="201"/>
      <c r="O16" s="8"/>
      <c r="P16" s="40"/>
      <c r="Q16" s="40"/>
      <c r="S16" s="35"/>
      <c r="T16" s="202" t="s">
        <v>20</v>
      </c>
      <c r="U16" s="202"/>
      <c r="V16" s="202"/>
      <c r="W16" s="126" t="str">
        <f>IF(入学願書入力用シート!B9="平成","平成",IF(入学願書入力用シート!B9="昭和","昭和","昭・平"))</f>
        <v>昭・平</v>
      </c>
      <c r="X16" s="126"/>
      <c r="Y16" s="98" t="s">
        <v>0</v>
      </c>
      <c r="Z16" s="98"/>
      <c r="AA16" s="146"/>
      <c r="AB16" s="158" t="s">
        <v>1</v>
      </c>
      <c r="AC16" s="159"/>
      <c r="AD16" s="105" t="s">
        <v>2</v>
      </c>
      <c r="AE16" s="98"/>
      <c r="AF16" s="98"/>
      <c r="AG16" s="90"/>
      <c r="AH16" s="91"/>
      <c r="AI16" s="91"/>
      <c r="AJ16" s="91"/>
      <c r="AK16" s="14"/>
      <c r="AL16" s="14"/>
    </row>
    <row r="17" spans="1:38" s="11" customFormat="1" ht="27" customHeight="1" x14ac:dyDescent="0.15">
      <c r="A17" s="122" t="s">
        <v>12</v>
      </c>
      <c r="B17" s="123"/>
      <c r="C17" s="131">
        <f>入学願書入力用シート!B7</f>
        <v>0</v>
      </c>
      <c r="D17" s="132"/>
      <c r="E17" s="132"/>
      <c r="F17" s="132"/>
      <c r="G17" s="132"/>
      <c r="H17" s="132"/>
      <c r="I17" s="132"/>
      <c r="J17" s="132"/>
      <c r="K17" s="132"/>
      <c r="L17" s="132"/>
      <c r="M17" s="132"/>
      <c r="N17" s="133"/>
      <c r="O17" s="8"/>
      <c r="P17" s="40"/>
      <c r="Q17" s="40"/>
      <c r="S17" s="35"/>
      <c r="T17" s="202"/>
      <c r="U17" s="202"/>
      <c r="V17" s="202"/>
      <c r="W17" s="126"/>
      <c r="X17" s="126"/>
      <c r="Y17" s="96">
        <f>入学願書入力用シート!B10</f>
        <v>0</v>
      </c>
      <c r="Z17" s="96"/>
      <c r="AA17" s="97"/>
      <c r="AB17" s="101">
        <f>入学願書入力用シート!B11</f>
        <v>0</v>
      </c>
      <c r="AC17" s="102"/>
      <c r="AD17" s="103">
        <f>入学願書入力用シート!B12</f>
        <v>0</v>
      </c>
      <c r="AE17" s="104"/>
      <c r="AF17" s="104"/>
      <c r="AG17" s="64"/>
      <c r="AH17" s="64"/>
      <c r="AI17" s="64"/>
      <c r="AJ17" s="64"/>
      <c r="AK17" s="14"/>
      <c r="AL17" s="14"/>
    </row>
    <row r="18" spans="1:38" s="11" customFormat="1" ht="27" customHeight="1" x14ac:dyDescent="0.15">
      <c r="A18" s="124"/>
      <c r="B18" s="125"/>
      <c r="C18" s="134"/>
      <c r="D18" s="135"/>
      <c r="E18" s="135"/>
      <c r="F18" s="135"/>
      <c r="G18" s="135"/>
      <c r="H18" s="135"/>
      <c r="I18" s="135"/>
      <c r="J18" s="135"/>
      <c r="K18" s="135"/>
      <c r="L18" s="135"/>
      <c r="M18" s="135"/>
      <c r="N18" s="136"/>
      <c r="O18" s="8"/>
      <c r="P18" s="40"/>
      <c r="Q18" s="40"/>
      <c r="S18" s="35"/>
      <c r="T18" s="202"/>
      <c r="U18" s="202"/>
      <c r="V18" s="202"/>
      <c r="W18" s="126"/>
      <c r="X18" s="126"/>
      <c r="Y18" s="96"/>
      <c r="Z18" s="96"/>
      <c r="AA18" s="97"/>
      <c r="AB18" s="101"/>
      <c r="AC18" s="102"/>
      <c r="AD18" s="103"/>
      <c r="AE18" s="104"/>
      <c r="AF18" s="104"/>
      <c r="AG18" s="64"/>
      <c r="AH18" s="64"/>
      <c r="AI18" s="64"/>
      <c r="AJ18" s="64"/>
      <c r="AK18" s="14"/>
      <c r="AL18" s="14"/>
    </row>
    <row r="19" spans="1:38" s="11" customFormat="1" ht="7.5" customHeight="1" x14ac:dyDescent="0.15">
      <c r="A19" s="8"/>
      <c r="B19" s="8"/>
      <c r="C19" s="8"/>
      <c r="D19" s="8"/>
      <c r="E19" s="8"/>
      <c r="F19" s="8"/>
      <c r="G19" s="8"/>
      <c r="H19" s="8"/>
      <c r="I19" s="8"/>
      <c r="J19" s="8"/>
      <c r="K19" s="8"/>
      <c r="L19" s="8"/>
      <c r="M19" s="8"/>
      <c r="N19" s="8"/>
      <c r="O19" s="8"/>
      <c r="P19" s="8"/>
      <c r="Q19" s="8"/>
      <c r="R19" s="8"/>
      <c r="S19" s="8"/>
      <c r="U19" s="8"/>
      <c r="V19" s="8"/>
      <c r="W19" s="8"/>
      <c r="X19" s="8"/>
      <c r="Y19" s="10"/>
      <c r="Z19" s="10"/>
      <c r="AA19" s="10"/>
      <c r="AB19" s="10"/>
      <c r="AC19" s="10"/>
      <c r="AD19" s="10"/>
      <c r="AE19" s="10"/>
      <c r="AF19" s="10"/>
      <c r="AG19" s="8"/>
      <c r="AH19" s="8"/>
      <c r="AI19" s="8"/>
      <c r="AJ19" s="8"/>
      <c r="AK19" s="14"/>
      <c r="AL19" s="14"/>
    </row>
    <row r="20" spans="1:38" s="11" customFormat="1" ht="22.5" customHeight="1" x14ac:dyDescent="0.15">
      <c r="A20" s="116" t="s">
        <v>13</v>
      </c>
      <c r="B20" s="117"/>
      <c r="C20" s="92" t="s">
        <v>24</v>
      </c>
      <c r="D20" s="144" t="s">
        <v>43</v>
      </c>
      <c r="E20" s="145"/>
      <c r="F20" s="140">
        <f>入学願書入力用シート!B13</f>
        <v>0</v>
      </c>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110"/>
      <c r="AK20" s="15"/>
    </row>
    <row r="21" spans="1:38" s="11" customFormat="1" ht="29.25" customHeight="1" x14ac:dyDescent="0.15">
      <c r="A21" s="118"/>
      <c r="B21" s="119"/>
      <c r="C21" s="93"/>
      <c r="D21" s="84">
        <f>入学願書入力用シート!B14</f>
        <v>0</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85"/>
      <c r="AK21" s="15"/>
    </row>
    <row r="22" spans="1:38" s="11" customFormat="1" ht="27" customHeight="1" x14ac:dyDescent="0.15">
      <c r="A22" s="118"/>
      <c r="B22" s="119"/>
      <c r="C22" s="94" t="s">
        <v>25</v>
      </c>
      <c r="D22" s="98" t="s">
        <v>8</v>
      </c>
      <c r="E22" s="99"/>
      <c r="F22" s="99"/>
      <c r="G22" s="99"/>
      <c r="H22" s="100"/>
      <c r="I22" s="196">
        <f>入学願書入力用シート!B15</f>
        <v>0</v>
      </c>
      <c r="J22" s="197"/>
      <c r="K22" s="197"/>
      <c r="L22" s="197"/>
      <c r="M22" s="197"/>
      <c r="N22" s="197"/>
      <c r="O22" s="197"/>
      <c r="P22" s="197"/>
      <c r="Q22" s="197"/>
      <c r="R22" s="197"/>
      <c r="S22" s="198"/>
      <c r="T22" s="160" t="s">
        <v>42</v>
      </c>
      <c r="U22" s="161"/>
      <c r="V22" s="161"/>
      <c r="W22" s="161"/>
      <c r="X22" s="162"/>
      <c r="Y22" s="106">
        <f>入学願書入力用シート!B17</f>
        <v>0</v>
      </c>
      <c r="Z22" s="107"/>
      <c r="AA22" s="107"/>
      <c r="AB22" s="107"/>
      <c r="AC22" s="107"/>
      <c r="AD22" s="107"/>
      <c r="AE22" s="107"/>
      <c r="AF22" s="107"/>
      <c r="AG22" s="107"/>
      <c r="AH22" s="107"/>
      <c r="AI22" s="107"/>
      <c r="AJ22" s="108"/>
      <c r="AK22" s="15"/>
    </row>
    <row r="23" spans="1:38" s="11" customFormat="1" ht="27" customHeight="1" x14ac:dyDescent="0.15">
      <c r="A23" s="120"/>
      <c r="B23" s="121"/>
      <c r="C23" s="95"/>
      <c r="D23" s="98" t="s">
        <v>9</v>
      </c>
      <c r="E23" s="99"/>
      <c r="F23" s="99"/>
      <c r="G23" s="99"/>
      <c r="H23" s="100"/>
      <c r="I23" s="76">
        <f>入学願書入力用シート!B16</f>
        <v>0</v>
      </c>
      <c r="J23" s="77"/>
      <c r="K23" s="77"/>
      <c r="L23" s="77"/>
      <c r="M23" s="77"/>
      <c r="N23" s="77"/>
      <c r="O23" s="77"/>
      <c r="P23" s="77"/>
      <c r="Q23" s="77"/>
      <c r="R23" s="77"/>
      <c r="S23" s="78"/>
      <c r="T23" s="146" t="s">
        <v>45</v>
      </c>
      <c r="U23" s="195"/>
      <c r="V23" s="195"/>
      <c r="W23" s="195"/>
      <c r="X23" s="105"/>
      <c r="Y23" s="73">
        <f>入学願書入力用シート!B18</f>
        <v>0</v>
      </c>
      <c r="Z23" s="74"/>
      <c r="AA23" s="74"/>
      <c r="AB23" s="74"/>
      <c r="AC23" s="74"/>
      <c r="AD23" s="74"/>
      <c r="AE23" s="74"/>
      <c r="AF23" s="74"/>
      <c r="AG23" s="74"/>
      <c r="AH23" s="74"/>
      <c r="AI23" s="74"/>
      <c r="AJ23" s="75"/>
      <c r="AK23" s="15"/>
    </row>
    <row r="24" spans="1:38" s="11" customFormat="1" ht="8.25" customHeight="1" x14ac:dyDescent="0.15">
      <c r="A24" s="25"/>
      <c r="B24" s="25"/>
      <c r="C24" s="25"/>
      <c r="D24" s="25"/>
      <c r="E24" s="25"/>
      <c r="F24" s="25"/>
      <c r="G24" s="25"/>
    </row>
    <row r="25" spans="1:38" s="11" customFormat="1" ht="22.5" customHeight="1" x14ac:dyDescent="0.15">
      <c r="A25" s="116" t="s">
        <v>33</v>
      </c>
      <c r="B25" s="117"/>
      <c r="C25" s="27" t="s">
        <v>44</v>
      </c>
      <c r="D25" s="155">
        <f>入学願書入力用シート!B20</f>
        <v>0</v>
      </c>
      <c r="E25" s="156"/>
      <c r="F25" s="156"/>
      <c r="G25" s="156"/>
      <c r="H25" s="156"/>
      <c r="I25" s="156"/>
      <c r="J25" s="156"/>
      <c r="K25" s="156"/>
      <c r="L25" s="156"/>
      <c r="M25" s="156"/>
      <c r="N25" s="156"/>
      <c r="O25" s="156"/>
      <c r="P25" s="156"/>
      <c r="Q25" s="156"/>
      <c r="R25" s="156"/>
      <c r="S25" s="156"/>
      <c r="T25" s="156"/>
      <c r="U25" s="156"/>
      <c r="V25" s="156"/>
      <c r="W25" s="157"/>
      <c r="X25" s="116" t="s">
        <v>11</v>
      </c>
      <c r="Y25" s="147"/>
      <c r="Z25" s="147"/>
      <c r="AA25" s="147"/>
      <c r="AB25" s="147"/>
      <c r="AC25" s="148"/>
      <c r="AD25" s="109">
        <f>入学願書入力用シート!B21</f>
        <v>0</v>
      </c>
      <c r="AE25" s="59"/>
      <c r="AF25" s="59"/>
      <c r="AG25" s="59"/>
      <c r="AH25" s="59"/>
      <c r="AI25" s="59"/>
      <c r="AJ25" s="110"/>
    </row>
    <row r="26" spans="1:38" s="11" customFormat="1" ht="45" customHeight="1" x14ac:dyDescent="0.15">
      <c r="A26" s="118"/>
      <c r="B26" s="119"/>
      <c r="C26" s="29" t="s">
        <v>26</v>
      </c>
      <c r="D26" s="152">
        <f>入学願書入力用シート!B19</f>
        <v>0</v>
      </c>
      <c r="E26" s="153"/>
      <c r="F26" s="153"/>
      <c r="G26" s="153"/>
      <c r="H26" s="153"/>
      <c r="I26" s="153"/>
      <c r="J26" s="153"/>
      <c r="K26" s="153"/>
      <c r="L26" s="153"/>
      <c r="M26" s="153"/>
      <c r="N26" s="153"/>
      <c r="O26" s="153"/>
      <c r="P26" s="153"/>
      <c r="Q26" s="153"/>
      <c r="R26" s="153"/>
      <c r="S26" s="153"/>
      <c r="T26" s="153"/>
      <c r="U26" s="153"/>
      <c r="V26" s="153"/>
      <c r="W26" s="154"/>
      <c r="X26" s="149"/>
      <c r="Y26" s="150"/>
      <c r="Z26" s="150"/>
      <c r="AA26" s="150"/>
      <c r="AB26" s="150"/>
      <c r="AC26" s="151"/>
      <c r="AD26" s="55"/>
      <c r="AE26" s="56"/>
      <c r="AF26" s="56"/>
      <c r="AG26" s="56"/>
      <c r="AH26" s="56"/>
      <c r="AI26" s="56"/>
      <c r="AJ26" s="57"/>
    </row>
    <row r="27" spans="1:38" s="11" customFormat="1" ht="19.5" customHeight="1" x14ac:dyDescent="0.15">
      <c r="A27" s="118"/>
      <c r="B27" s="119"/>
      <c r="C27" s="92" t="s">
        <v>24</v>
      </c>
      <c r="D27" s="144" t="s">
        <v>43</v>
      </c>
      <c r="E27" s="145"/>
      <c r="F27" s="140">
        <f>入学願書入力用シート!B22</f>
        <v>0</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110"/>
    </row>
    <row r="28" spans="1:38" s="11" customFormat="1" ht="27" customHeight="1" x14ac:dyDescent="0.15">
      <c r="A28" s="118"/>
      <c r="B28" s="119"/>
      <c r="C28" s="93"/>
      <c r="D28" s="84">
        <f>入学願書入力用シート!B23</f>
        <v>0</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85"/>
    </row>
    <row r="29" spans="1:38" s="11" customFormat="1" ht="27" customHeight="1" x14ac:dyDescent="0.15">
      <c r="A29" s="118"/>
      <c r="B29" s="119"/>
      <c r="C29" s="94" t="s">
        <v>25</v>
      </c>
      <c r="D29" s="98" t="s">
        <v>8</v>
      </c>
      <c r="E29" s="99"/>
      <c r="F29" s="99"/>
      <c r="G29" s="99"/>
      <c r="H29" s="100"/>
      <c r="I29" s="188">
        <f>入学願書入力用シート!B24</f>
        <v>0</v>
      </c>
      <c r="J29" s="189"/>
      <c r="K29" s="189"/>
      <c r="L29" s="189"/>
      <c r="M29" s="189"/>
      <c r="N29" s="189"/>
      <c r="O29" s="189"/>
      <c r="P29" s="189"/>
      <c r="Q29" s="189"/>
      <c r="R29" s="189"/>
      <c r="S29" s="189"/>
      <c r="T29" s="189"/>
      <c r="U29" s="189"/>
      <c r="V29" s="189"/>
      <c r="W29" s="190"/>
      <c r="X29" s="116" t="s">
        <v>42</v>
      </c>
      <c r="Y29" s="147"/>
      <c r="Z29" s="147"/>
      <c r="AA29" s="147"/>
      <c r="AB29" s="147"/>
      <c r="AC29" s="148"/>
      <c r="AD29" s="52">
        <f>入学願書入力用シート!B26</f>
        <v>0</v>
      </c>
      <c r="AE29" s="53"/>
      <c r="AF29" s="53"/>
      <c r="AG29" s="53"/>
      <c r="AH29" s="53"/>
      <c r="AI29" s="53"/>
      <c r="AJ29" s="54"/>
    </row>
    <row r="30" spans="1:38" s="11" customFormat="1" ht="27" customHeight="1" x14ac:dyDescent="0.15">
      <c r="A30" s="120"/>
      <c r="B30" s="121"/>
      <c r="C30" s="95"/>
      <c r="D30" s="98" t="s">
        <v>9</v>
      </c>
      <c r="E30" s="99"/>
      <c r="F30" s="99"/>
      <c r="G30" s="99"/>
      <c r="H30" s="100"/>
      <c r="I30" s="191">
        <f>入学願書入力用シート!B25</f>
        <v>0</v>
      </c>
      <c r="J30" s="153"/>
      <c r="K30" s="153"/>
      <c r="L30" s="153"/>
      <c r="M30" s="153"/>
      <c r="N30" s="153"/>
      <c r="O30" s="153"/>
      <c r="P30" s="153"/>
      <c r="Q30" s="153"/>
      <c r="R30" s="153"/>
      <c r="S30" s="153"/>
      <c r="T30" s="153"/>
      <c r="U30" s="153"/>
      <c r="V30" s="153"/>
      <c r="W30" s="154"/>
      <c r="X30" s="149"/>
      <c r="Y30" s="150"/>
      <c r="Z30" s="150"/>
      <c r="AA30" s="150"/>
      <c r="AB30" s="150"/>
      <c r="AC30" s="151"/>
      <c r="AD30" s="55"/>
      <c r="AE30" s="56"/>
      <c r="AF30" s="56"/>
      <c r="AG30" s="56"/>
      <c r="AH30" s="56"/>
      <c r="AI30" s="56"/>
      <c r="AJ30" s="57"/>
    </row>
    <row r="31" spans="1:38" s="11" customFormat="1" ht="8.25" customHeight="1" x14ac:dyDescent="0.15"/>
    <row r="32" spans="1:38" s="11" customFormat="1" ht="15" customHeight="1" x14ac:dyDescent="0.15">
      <c r="A32" s="116" t="s">
        <v>18</v>
      </c>
      <c r="B32" s="117"/>
      <c r="C32" s="205">
        <f>入学願書入力用シート!B27</f>
        <v>0</v>
      </c>
      <c r="D32" s="206"/>
      <c r="E32" s="206"/>
      <c r="F32" s="206"/>
      <c r="G32" s="206"/>
      <c r="H32" s="206"/>
      <c r="I32" s="206"/>
      <c r="J32" s="203" t="s">
        <v>85</v>
      </c>
      <c r="K32" s="203"/>
      <c r="L32" s="203"/>
      <c r="M32" s="206">
        <f>入学願書入力用シート!B28</f>
        <v>0</v>
      </c>
      <c r="N32" s="206"/>
      <c r="O32" s="206"/>
      <c r="P32" s="206"/>
      <c r="Q32" s="206"/>
      <c r="R32" s="206"/>
      <c r="S32" s="206"/>
      <c r="T32" s="206"/>
      <c r="U32" s="206"/>
      <c r="V32" s="203" t="s">
        <v>86</v>
      </c>
      <c r="W32" s="203"/>
      <c r="X32" s="203"/>
      <c r="Y32" s="203"/>
      <c r="Z32" s="58">
        <f>入学願書入力用シート!B29</f>
        <v>0</v>
      </c>
      <c r="AA32" s="59"/>
      <c r="AB32" s="59"/>
      <c r="AC32" s="59"/>
      <c r="AD32" s="59"/>
      <c r="AE32" s="59"/>
      <c r="AF32" s="59"/>
      <c r="AG32" s="59"/>
      <c r="AH32" s="59"/>
      <c r="AI32" s="48" t="s">
        <v>10</v>
      </c>
      <c r="AJ32" s="49"/>
    </row>
    <row r="33" spans="1:38" s="11" customFormat="1" ht="17.25" customHeight="1" x14ac:dyDescent="0.15">
      <c r="A33" s="118"/>
      <c r="B33" s="119"/>
      <c r="C33" s="207"/>
      <c r="D33" s="208"/>
      <c r="E33" s="208"/>
      <c r="F33" s="208"/>
      <c r="G33" s="208"/>
      <c r="H33" s="208"/>
      <c r="I33" s="208"/>
      <c r="J33" s="204"/>
      <c r="K33" s="204"/>
      <c r="L33" s="204"/>
      <c r="M33" s="208"/>
      <c r="N33" s="208"/>
      <c r="O33" s="208"/>
      <c r="P33" s="208"/>
      <c r="Q33" s="208"/>
      <c r="R33" s="208"/>
      <c r="S33" s="208"/>
      <c r="T33" s="208"/>
      <c r="U33" s="208"/>
      <c r="V33" s="204"/>
      <c r="W33" s="204"/>
      <c r="X33" s="204"/>
      <c r="Y33" s="204"/>
      <c r="Z33" s="60"/>
      <c r="AA33" s="60"/>
      <c r="AB33" s="60"/>
      <c r="AC33" s="60"/>
      <c r="AD33" s="60"/>
      <c r="AE33" s="60"/>
      <c r="AF33" s="60"/>
      <c r="AG33" s="60"/>
      <c r="AH33" s="60"/>
      <c r="AI33" s="50"/>
      <c r="AJ33" s="51"/>
    </row>
    <row r="34" spans="1:38" s="11" customFormat="1" ht="8.25" customHeight="1" x14ac:dyDescent="0.15">
      <c r="A34" s="118"/>
      <c r="B34" s="119"/>
      <c r="C34" s="32"/>
      <c r="D34" s="31"/>
      <c r="E34" s="31"/>
      <c r="F34" s="31"/>
      <c r="G34" s="31"/>
      <c r="H34" s="31"/>
      <c r="I34" s="31"/>
      <c r="J34" s="31"/>
      <c r="K34" s="31"/>
      <c r="L34" s="31"/>
      <c r="M34" s="31"/>
      <c r="N34" s="31"/>
      <c r="O34" s="15"/>
      <c r="P34" s="15"/>
      <c r="Q34" s="15"/>
      <c r="R34" s="15"/>
      <c r="S34" s="15"/>
      <c r="T34" s="15"/>
      <c r="U34" s="15"/>
      <c r="V34" s="15"/>
      <c r="W34" s="15"/>
      <c r="X34" s="15"/>
      <c r="Y34" s="15"/>
      <c r="Z34" s="15"/>
      <c r="AA34" s="15"/>
      <c r="AB34" s="15"/>
      <c r="AC34" s="15"/>
      <c r="AD34" s="15"/>
      <c r="AE34" s="15"/>
      <c r="AF34" s="15"/>
      <c r="AG34" s="15"/>
      <c r="AH34" s="15"/>
      <c r="AI34" s="15"/>
      <c r="AJ34" s="17"/>
    </row>
    <row r="35" spans="1:38" s="11" customFormat="1" ht="26.25" customHeight="1" x14ac:dyDescent="0.15">
      <c r="A35" s="120"/>
      <c r="B35" s="121"/>
      <c r="C35" s="33"/>
      <c r="D35" s="34"/>
      <c r="E35" s="34"/>
      <c r="F35" s="34"/>
      <c r="G35" s="34"/>
      <c r="H35" s="34"/>
      <c r="I35" s="34"/>
      <c r="J35" s="192" t="str">
        <f>IF(入学願書入力用シート!B31&lt;&gt;"",入学願書入力用シート!B31,"昭・平・令　　年　　月")</f>
        <v>昭・平・令　　年　　月</v>
      </c>
      <c r="K35" s="192"/>
      <c r="L35" s="192"/>
      <c r="M35" s="192"/>
      <c r="N35" s="192"/>
      <c r="O35" s="192"/>
      <c r="P35" s="192"/>
      <c r="Q35" s="192"/>
      <c r="R35" s="192"/>
      <c r="S35" s="192"/>
      <c r="T35" s="192"/>
      <c r="U35" s="192"/>
      <c r="V35" s="192"/>
      <c r="W35" s="192"/>
      <c r="X35" s="192"/>
      <c r="Y35" s="192"/>
      <c r="Z35" s="192"/>
      <c r="AA35" s="193" t="str">
        <f>IF(入学願書入力用シート!B30&lt;&gt;"",入学願書入力用シート!B30,"卒業・卒業見込")</f>
        <v>卒業・卒業見込</v>
      </c>
      <c r="AB35" s="193"/>
      <c r="AC35" s="193"/>
      <c r="AD35" s="193"/>
      <c r="AE35" s="193"/>
      <c r="AF35" s="193"/>
      <c r="AG35" s="193"/>
      <c r="AH35" s="193"/>
      <c r="AI35" s="193"/>
      <c r="AJ35" s="194"/>
    </row>
    <row r="36" spans="1:38" s="11" customFormat="1" ht="6.75" customHeight="1" x14ac:dyDescent="0.15"/>
    <row r="37" spans="1:38" s="11" customFormat="1" ht="51.75" customHeight="1" x14ac:dyDescent="0.2">
      <c r="A37" s="65" t="s">
        <v>27</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6"/>
    </row>
    <row r="38" spans="1:38" s="11" customFormat="1" ht="4.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9"/>
    </row>
    <row r="39" spans="1:38" s="11" customFormat="1" ht="32.25" customHeight="1" x14ac:dyDescent="0.15">
      <c r="A39" s="67" t="s">
        <v>14</v>
      </c>
      <c r="B39" s="68"/>
      <c r="C39" s="146" t="s">
        <v>3</v>
      </c>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63"/>
    </row>
    <row r="40" spans="1:38" s="11" customFormat="1" ht="33" customHeight="1" x14ac:dyDescent="0.15">
      <c r="A40" s="69"/>
      <c r="B40" s="70"/>
      <c r="C40" s="209" t="str">
        <f>IF(入学願書入力用シート!B32&lt;&gt;"",入学願書入力用シート!B32,"昭・平・令　　年　　月")</f>
        <v>昭・平・令　　年　　月</v>
      </c>
      <c r="D40" s="210"/>
      <c r="E40" s="210"/>
      <c r="F40" s="210"/>
      <c r="G40" s="210"/>
      <c r="H40" s="210"/>
      <c r="I40" s="210"/>
      <c r="J40" s="210"/>
      <c r="K40" s="82">
        <f>入学願書入力用シート!B33</f>
        <v>0</v>
      </c>
      <c r="L40" s="83"/>
      <c r="M40" s="83"/>
      <c r="N40" s="83"/>
      <c r="O40" s="83"/>
      <c r="P40" s="83"/>
      <c r="Q40" s="83"/>
      <c r="R40" s="83"/>
      <c r="S40" s="83"/>
      <c r="T40" s="83"/>
      <c r="U40" s="83"/>
      <c r="V40" s="83"/>
      <c r="W40" s="83"/>
      <c r="X40" s="83"/>
      <c r="Y40" s="83"/>
      <c r="Z40" s="83"/>
      <c r="AA40" s="83"/>
      <c r="AB40" s="83"/>
      <c r="AC40" s="83"/>
      <c r="AD40" s="61" t="s">
        <v>16</v>
      </c>
      <c r="AE40" s="61"/>
      <c r="AF40" s="61"/>
      <c r="AG40" s="61"/>
      <c r="AH40" s="61"/>
      <c r="AI40" s="62"/>
      <c r="AJ40" s="63"/>
    </row>
    <row r="41" spans="1:38" s="11" customFormat="1" ht="33" customHeight="1" x14ac:dyDescent="0.15">
      <c r="A41" s="69"/>
      <c r="B41" s="70"/>
      <c r="C41" s="209" t="str">
        <f>IF(入学願書入力用シート!B34&lt;&gt;"",入学願書入力用シート!B34,"昭・平・令　　年　　月")</f>
        <v>昭・平・令　　年　　月</v>
      </c>
      <c r="D41" s="210"/>
      <c r="E41" s="210"/>
      <c r="F41" s="210"/>
      <c r="G41" s="210"/>
      <c r="H41" s="210"/>
      <c r="I41" s="210"/>
      <c r="J41" s="210"/>
      <c r="K41" s="82">
        <f>入学願書入力用シート!B35</f>
        <v>0</v>
      </c>
      <c r="L41" s="83"/>
      <c r="M41" s="83"/>
      <c r="N41" s="83"/>
      <c r="O41" s="83"/>
      <c r="P41" s="83"/>
      <c r="Q41" s="83"/>
      <c r="R41" s="83"/>
      <c r="S41" s="83"/>
      <c r="T41" s="83"/>
      <c r="U41" s="83"/>
      <c r="V41" s="83"/>
      <c r="W41" s="83"/>
      <c r="X41" s="83"/>
      <c r="Y41" s="83"/>
      <c r="Z41" s="83"/>
      <c r="AA41" s="83"/>
      <c r="AB41" s="83"/>
      <c r="AC41" s="83"/>
      <c r="AD41" s="79" t="s">
        <v>17</v>
      </c>
      <c r="AE41" s="79"/>
      <c r="AF41" s="79"/>
      <c r="AG41" s="79"/>
      <c r="AH41" s="79"/>
      <c r="AI41" s="80"/>
      <c r="AJ41" s="81"/>
    </row>
    <row r="42" spans="1:38" s="11" customFormat="1" ht="33" customHeight="1" x14ac:dyDescent="0.15">
      <c r="A42" s="69"/>
      <c r="B42" s="70"/>
      <c r="C42" s="209" t="str">
        <f>IF(入学願書入力用シート!B36&lt;&gt;"",入学願書入力用シート!B36,"昭・平・令　　年　　月")</f>
        <v>昭・平・令　　年　　月</v>
      </c>
      <c r="D42" s="210"/>
      <c r="E42" s="210"/>
      <c r="F42" s="210"/>
      <c r="G42" s="210"/>
      <c r="H42" s="210"/>
      <c r="I42" s="210"/>
      <c r="J42" s="210"/>
      <c r="K42" s="82">
        <f>入学願書入力用シート!B37</f>
        <v>0</v>
      </c>
      <c r="L42" s="83"/>
      <c r="M42" s="83"/>
      <c r="N42" s="83"/>
      <c r="O42" s="83"/>
      <c r="P42" s="83"/>
      <c r="Q42" s="83"/>
      <c r="R42" s="83"/>
      <c r="S42" s="83"/>
      <c r="T42" s="83"/>
      <c r="U42" s="83"/>
      <c r="V42" s="83"/>
      <c r="W42" s="83"/>
      <c r="X42" s="83"/>
      <c r="Y42" s="83"/>
      <c r="Z42" s="83"/>
      <c r="AA42" s="83"/>
      <c r="AB42" s="83"/>
      <c r="AC42" s="83"/>
      <c r="AD42" s="61" t="s">
        <v>16</v>
      </c>
      <c r="AE42" s="61"/>
      <c r="AF42" s="61"/>
      <c r="AG42" s="61"/>
      <c r="AH42" s="61"/>
      <c r="AI42" s="62"/>
      <c r="AJ42" s="63"/>
    </row>
    <row r="43" spans="1:38" s="11" customFormat="1" ht="33" customHeight="1" x14ac:dyDescent="0.15">
      <c r="A43" s="69"/>
      <c r="B43" s="70"/>
      <c r="C43" s="209" t="str">
        <f>IF(入学願書入力用シート!B38&lt;&gt;"",入学願書入力用シート!B38,"昭・平・令　　年　　月")</f>
        <v>昭・平・令　　年　　月</v>
      </c>
      <c r="D43" s="210"/>
      <c r="E43" s="210"/>
      <c r="F43" s="210"/>
      <c r="G43" s="210"/>
      <c r="H43" s="210"/>
      <c r="I43" s="210"/>
      <c r="J43" s="210"/>
      <c r="K43" s="82">
        <f>入学願書入力用シート!B39</f>
        <v>0</v>
      </c>
      <c r="L43" s="83"/>
      <c r="M43" s="83"/>
      <c r="N43" s="83"/>
      <c r="O43" s="83"/>
      <c r="P43" s="83"/>
      <c r="Q43" s="83"/>
      <c r="R43" s="83"/>
      <c r="S43" s="83"/>
      <c r="T43" s="83"/>
      <c r="U43" s="83"/>
      <c r="V43" s="83"/>
      <c r="W43" s="83"/>
      <c r="X43" s="83"/>
      <c r="Y43" s="83"/>
      <c r="Z43" s="83"/>
      <c r="AA43" s="83"/>
      <c r="AB43" s="83"/>
      <c r="AC43" s="83"/>
      <c r="AD43" s="79" t="s">
        <v>17</v>
      </c>
      <c r="AE43" s="79"/>
      <c r="AF43" s="79"/>
      <c r="AG43" s="79"/>
      <c r="AH43" s="79"/>
      <c r="AI43" s="80"/>
      <c r="AJ43" s="81"/>
      <c r="AL43" s="10"/>
    </row>
    <row r="44" spans="1:38" s="11" customFormat="1" ht="33" customHeight="1" x14ac:dyDescent="0.15">
      <c r="A44" s="69"/>
      <c r="B44" s="70"/>
      <c r="C44" s="209" t="str">
        <f>IF(入学願書入力用シート!B40&lt;&gt;"",入学願書入力用シート!B40,"昭・平・令　　年　　月")</f>
        <v>昭・平・令　　年　　月</v>
      </c>
      <c r="D44" s="210"/>
      <c r="E44" s="210"/>
      <c r="F44" s="210"/>
      <c r="G44" s="210"/>
      <c r="H44" s="210"/>
      <c r="I44" s="210"/>
      <c r="J44" s="210"/>
      <c r="K44" s="82">
        <f>入学願書入力用シート!B41</f>
        <v>0</v>
      </c>
      <c r="L44" s="83"/>
      <c r="M44" s="83"/>
      <c r="N44" s="83"/>
      <c r="O44" s="83"/>
      <c r="P44" s="83"/>
      <c r="Q44" s="83"/>
      <c r="R44" s="83"/>
      <c r="S44" s="83"/>
      <c r="T44" s="83"/>
      <c r="U44" s="83"/>
      <c r="V44" s="83"/>
      <c r="W44" s="83"/>
      <c r="X44" s="83"/>
      <c r="Y44" s="83"/>
      <c r="Z44" s="83"/>
      <c r="AA44" s="83"/>
      <c r="AB44" s="83"/>
      <c r="AC44" s="83"/>
      <c r="AD44" s="61" t="s">
        <v>16</v>
      </c>
      <c r="AE44" s="61"/>
      <c r="AF44" s="61"/>
      <c r="AG44" s="61"/>
      <c r="AH44" s="61"/>
      <c r="AI44" s="62"/>
      <c r="AJ44" s="63"/>
      <c r="AL44" s="10"/>
    </row>
    <row r="45" spans="1:38" s="11" customFormat="1" ht="33" customHeight="1" x14ac:dyDescent="0.15">
      <c r="A45" s="69"/>
      <c r="B45" s="70"/>
      <c r="C45" s="209" t="str">
        <f>IF(入学願書入力用シート!B42&lt;&gt;"",入学願書入力用シート!B42,"昭・平・令　　年　　月")</f>
        <v>昭・平・令　　年　　月</v>
      </c>
      <c r="D45" s="210"/>
      <c r="E45" s="210"/>
      <c r="F45" s="210"/>
      <c r="G45" s="210"/>
      <c r="H45" s="210"/>
      <c r="I45" s="210"/>
      <c r="J45" s="210"/>
      <c r="K45" s="82">
        <f>入学願書入力用シート!B43</f>
        <v>0</v>
      </c>
      <c r="L45" s="83"/>
      <c r="M45" s="83"/>
      <c r="N45" s="83"/>
      <c r="O45" s="83"/>
      <c r="P45" s="83"/>
      <c r="Q45" s="83"/>
      <c r="R45" s="83"/>
      <c r="S45" s="83"/>
      <c r="T45" s="83"/>
      <c r="U45" s="83"/>
      <c r="V45" s="83"/>
      <c r="W45" s="83"/>
      <c r="X45" s="83"/>
      <c r="Y45" s="83"/>
      <c r="Z45" s="83"/>
      <c r="AA45" s="83"/>
      <c r="AB45" s="83"/>
      <c r="AC45" s="83"/>
      <c r="AD45" s="79" t="s">
        <v>17</v>
      </c>
      <c r="AE45" s="79"/>
      <c r="AF45" s="79"/>
      <c r="AG45" s="79"/>
      <c r="AH45" s="79"/>
      <c r="AI45" s="80"/>
      <c r="AJ45" s="81"/>
    </row>
    <row r="46" spans="1:38" s="11" customFormat="1" ht="33" customHeight="1" x14ac:dyDescent="0.15">
      <c r="A46" s="69"/>
      <c r="B46" s="70"/>
      <c r="C46" s="209" t="str">
        <f>IF(入学願書入力用シート!B44&lt;&gt;"",入学願書入力用シート!B44,"昭・平・令　　年　　月")</f>
        <v>昭・平・令　　年　　月</v>
      </c>
      <c r="D46" s="210"/>
      <c r="E46" s="210"/>
      <c r="F46" s="210"/>
      <c r="G46" s="210"/>
      <c r="H46" s="210"/>
      <c r="I46" s="210"/>
      <c r="J46" s="210"/>
      <c r="K46" s="82">
        <f>入学願書入力用シート!B45</f>
        <v>0</v>
      </c>
      <c r="L46" s="83"/>
      <c r="M46" s="83"/>
      <c r="N46" s="83"/>
      <c r="O46" s="83"/>
      <c r="P46" s="83"/>
      <c r="Q46" s="83"/>
      <c r="R46" s="83"/>
      <c r="S46" s="83"/>
      <c r="T46" s="83"/>
      <c r="U46" s="83"/>
      <c r="V46" s="83"/>
      <c r="W46" s="83"/>
      <c r="X46" s="83"/>
      <c r="Y46" s="83"/>
      <c r="Z46" s="83"/>
      <c r="AA46" s="83"/>
      <c r="AB46" s="83"/>
      <c r="AC46" s="83"/>
      <c r="AD46" s="61" t="s">
        <v>16</v>
      </c>
      <c r="AE46" s="61"/>
      <c r="AF46" s="61"/>
      <c r="AG46" s="61"/>
      <c r="AH46" s="61"/>
      <c r="AI46" s="62"/>
      <c r="AJ46" s="63"/>
    </row>
    <row r="47" spans="1:38" s="11" customFormat="1" ht="33" customHeight="1" x14ac:dyDescent="0.15">
      <c r="A47" s="69"/>
      <c r="B47" s="70"/>
      <c r="C47" s="209" t="str">
        <f>IF(入学願書入力用シート!B46&lt;&gt;"",入学願書入力用シート!B46,"昭・平・令　　年　　月")</f>
        <v>昭・平・令　　年　　月</v>
      </c>
      <c r="D47" s="210"/>
      <c r="E47" s="210"/>
      <c r="F47" s="210"/>
      <c r="G47" s="210"/>
      <c r="H47" s="210"/>
      <c r="I47" s="210"/>
      <c r="J47" s="210"/>
      <c r="K47" s="82">
        <f>入学願書入力用シート!B47</f>
        <v>0</v>
      </c>
      <c r="L47" s="83"/>
      <c r="M47" s="83"/>
      <c r="N47" s="83"/>
      <c r="O47" s="83"/>
      <c r="P47" s="83"/>
      <c r="Q47" s="83"/>
      <c r="R47" s="83"/>
      <c r="S47" s="83"/>
      <c r="T47" s="83"/>
      <c r="U47" s="83"/>
      <c r="V47" s="83"/>
      <c r="W47" s="83"/>
      <c r="X47" s="83"/>
      <c r="Y47" s="83"/>
      <c r="Z47" s="83"/>
      <c r="AA47" s="83"/>
      <c r="AB47" s="83"/>
      <c r="AC47" s="83"/>
      <c r="AD47" s="79" t="s">
        <v>17</v>
      </c>
      <c r="AE47" s="79"/>
      <c r="AF47" s="79"/>
      <c r="AG47" s="79"/>
      <c r="AH47" s="79"/>
      <c r="AI47" s="80"/>
      <c r="AJ47" s="81"/>
    </row>
    <row r="48" spans="1:38" s="11" customFormat="1" ht="33" customHeight="1" x14ac:dyDescent="0.15">
      <c r="A48" s="69"/>
      <c r="B48" s="70"/>
      <c r="C48" s="209" t="str">
        <f>IF(入学願書入力用シート!B48&lt;&gt;"",入学願書入力用シート!B48,"昭・平・令　　年　　月")</f>
        <v>昭・平・令　　年　　月</v>
      </c>
      <c r="D48" s="210"/>
      <c r="E48" s="210"/>
      <c r="F48" s="210"/>
      <c r="G48" s="210"/>
      <c r="H48" s="210"/>
      <c r="I48" s="210"/>
      <c r="J48" s="210"/>
      <c r="K48" s="82">
        <f>入学願書入力用シート!B49</f>
        <v>0</v>
      </c>
      <c r="L48" s="83"/>
      <c r="M48" s="83"/>
      <c r="N48" s="83"/>
      <c r="O48" s="83"/>
      <c r="P48" s="83"/>
      <c r="Q48" s="83"/>
      <c r="R48" s="83"/>
      <c r="S48" s="83"/>
      <c r="T48" s="83"/>
      <c r="U48" s="83"/>
      <c r="V48" s="83"/>
      <c r="W48" s="83"/>
      <c r="X48" s="83"/>
      <c r="Y48" s="83"/>
      <c r="Z48" s="83"/>
      <c r="AA48" s="83"/>
      <c r="AB48" s="83"/>
      <c r="AC48" s="83"/>
      <c r="AD48" s="61" t="s">
        <v>16</v>
      </c>
      <c r="AE48" s="61"/>
      <c r="AF48" s="61"/>
      <c r="AG48" s="61"/>
      <c r="AH48" s="61"/>
      <c r="AI48" s="62"/>
      <c r="AJ48" s="63"/>
    </row>
    <row r="49" spans="1:36" s="11" customFormat="1" ht="33" customHeight="1" x14ac:dyDescent="0.15">
      <c r="A49" s="71"/>
      <c r="B49" s="72"/>
      <c r="C49" s="209" t="str">
        <f>IF(入学願書入力用シート!B50&lt;&gt;"",入学願書入力用シート!B50,"昭・平・令　　年　　月")</f>
        <v>昭・平・令　　年　　月</v>
      </c>
      <c r="D49" s="210"/>
      <c r="E49" s="210"/>
      <c r="F49" s="210"/>
      <c r="G49" s="210"/>
      <c r="H49" s="210"/>
      <c r="I49" s="210"/>
      <c r="J49" s="210"/>
      <c r="K49" s="82">
        <f>入学願書入力用シート!B51</f>
        <v>0</v>
      </c>
      <c r="L49" s="83"/>
      <c r="M49" s="83"/>
      <c r="N49" s="83"/>
      <c r="O49" s="83"/>
      <c r="P49" s="83"/>
      <c r="Q49" s="83"/>
      <c r="R49" s="83"/>
      <c r="S49" s="83"/>
      <c r="T49" s="83"/>
      <c r="U49" s="83"/>
      <c r="V49" s="83"/>
      <c r="W49" s="83"/>
      <c r="X49" s="83"/>
      <c r="Y49" s="83"/>
      <c r="Z49" s="83"/>
      <c r="AA49" s="83"/>
      <c r="AB49" s="83"/>
      <c r="AC49" s="83"/>
      <c r="AD49" s="79" t="s">
        <v>17</v>
      </c>
      <c r="AE49" s="79"/>
      <c r="AF49" s="79"/>
      <c r="AG49" s="79"/>
      <c r="AH49" s="79"/>
      <c r="AI49" s="80"/>
      <c r="AJ49" s="81"/>
    </row>
    <row r="50" spans="1:36" s="11" customFormat="1" ht="23.25" customHeight="1" x14ac:dyDescent="0.2">
      <c r="A50" s="48" t="s">
        <v>19</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30" t="s">
        <v>28</v>
      </c>
    </row>
    <row r="51" spans="1:36" ht="31.5" customHeight="1" x14ac:dyDescent="0.15">
      <c r="AB51" s="46" t="s">
        <v>41</v>
      </c>
      <c r="AC51" s="47"/>
      <c r="AD51" s="47"/>
      <c r="AE51" s="47"/>
      <c r="AF51" s="47"/>
      <c r="AG51" s="47"/>
      <c r="AH51" s="47"/>
      <c r="AI51" s="47"/>
      <c r="AJ51" s="47"/>
    </row>
  </sheetData>
  <mergeCells count="125">
    <mergeCell ref="J32:L33"/>
    <mergeCell ref="C32:I33"/>
    <mergeCell ref="V32:Y33"/>
    <mergeCell ref="M32:U33"/>
    <mergeCell ref="C49:J49"/>
    <mergeCell ref="C40:J40"/>
    <mergeCell ref="C41:J41"/>
    <mergeCell ref="C42:J42"/>
    <mergeCell ref="C43:J43"/>
    <mergeCell ref="C44:J44"/>
    <mergeCell ref="C45:J45"/>
    <mergeCell ref="C46:J46"/>
    <mergeCell ref="C47:J47"/>
    <mergeCell ref="C48:J48"/>
    <mergeCell ref="K48:AC48"/>
    <mergeCell ref="C39:AJ39"/>
    <mergeCell ref="S4:AB4"/>
    <mergeCell ref="AC4:AJ4"/>
    <mergeCell ref="T8:U8"/>
    <mergeCell ref="A6:C6"/>
    <mergeCell ref="A4:Q4"/>
    <mergeCell ref="A50:AI50"/>
    <mergeCell ref="X29:AC30"/>
    <mergeCell ref="I29:W29"/>
    <mergeCell ref="K49:AC49"/>
    <mergeCell ref="K46:AC46"/>
    <mergeCell ref="A32:B35"/>
    <mergeCell ref="A25:B30"/>
    <mergeCell ref="K42:AC42"/>
    <mergeCell ref="K40:AC40"/>
    <mergeCell ref="I30:W30"/>
    <mergeCell ref="J35:Z35"/>
    <mergeCell ref="AA35:AJ35"/>
    <mergeCell ref="T23:X23"/>
    <mergeCell ref="I22:S22"/>
    <mergeCell ref="C16:N16"/>
    <mergeCell ref="T16:V18"/>
    <mergeCell ref="D20:E20"/>
    <mergeCell ref="C20:C21"/>
    <mergeCell ref="C22:C23"/>
    <mergeCell ref="V12:AF12"/>
    <mergeCell ref="L6:M6"/>
    <mergeCell ref="A10:K11"/>
    <mergeCell ref="L11:U11"/>
    <mergeCell ref="N8:S8"/>
    <mergeCell ref="A13:B13"/>
    <mergeCell ref="A14:B14"/>
    <mergeCell ref="C13:K13"/>
    <mergeCell ref="C14:K14"/>
    <mergeCell ref="T6:AJ6"/>
    <mergeCell ref="L10:AF10"/>
    <mergeCell ref="A12:B12"/>
    <mergeCell ref="F6:K6"/>
    <mergeCell ref="AD46:AJ46"/>
    <mergeCell ref="AD44:AJ44"/>
    <mergeCell ref="AD43:AJ43"/>
    <mergeCell ref="D29:H29"/>
    <mergeCell ref="C12:K12"/>
    <mergeCell ref="D6:E6"/>
    <mergeCell ref="D8:E8"/>
    <mergeCell ref="C17:N18"/>
    <mergeCell ref="D22:H22"/>
    <mergeCell ref="D23:H23"/>
    <mergeCell ref="M13:U13"/>
    <mergeCell ref="F20:AJ20"/>
    <mergeCell ref="M12:U12"/>
    <mergeCell ref="M14:U14"/>
    <mergeCell ref="D27:E27"/>
    <mergeCell ref="Y16:AA16"/>
    <mergeCell ref="X25:AC26"/>
    <mergeCell ref="F27:AJ27"/>
    <mergeCell ref="D26:W26"/>
    <mergeCell ref="D25:W25"/>
    <mergeCell ref="AB16:AC16"/>
    <mergeCell ref="T22:X22"/>
    <mergeCell ref="V8:AC8"/>
    <mergeCell ref="N6:S6"/>
    <mergeCell ref="D21:AJ21"/>
    <mergeCell ref="F8:K8"/>
    <mergeCell ref="L8:M8"/>
    <mergeCell ref="AG16:AJ16"/>
    <mergeCell ref="C27:C28"/>
    <mergeCell ref="C29:C30"/>
    <mergeCell ref="Y17:AA18"/>
    <mergeCell ref="D30:H30"/>
    <mergeCell ref="AB17:AC18"/>
    <mergeCell ref="AD17:AF18"/>
    <mergeCell ref="AD16:AF16"/>
    <mergeCell ref="Y22:AJ22"/>
    <mergeCell ref="AD25:AJ26"/>
    <mergeCell ref="D28:AJ28"/>
    <mergeCell ref="A8:C8"/>
    <mergeCell ref="A16:B16"/>
    <mergeCell ref="A20:B23"/>
    <mergeCell ref="A17:B18"/>
    <mergeCell ref="W16:X18"/>
    <mergeCell ref="AD8:AJ8"/>
    <mergeCell ref="AG10:AJ14"/>
    <mergeCell ref="V11:AF11"/>
    <mergeCell ref="V14:AF14"/>
    <mergeCell ref="V13:AF13"/>
    <mergeCell ref="A1:AJ1"/>
    <mergeCell ref="A2:AJ2"/>
    <mergeCell ref="AB51:AJ51"/>
    <mergeCell ref="AI32:AJ33"/>
    <mergeCell ref="AD29:AJ30"/>
    <mergeCell ref="Z32:AH33"/>
    <mergeCell ref="AD40:AJ40"/>
    <mergeCell ref="AG17:AI18"/>
    <mergeCell ref="AJ17:AJ18"/>
    <mergeCell ref="A37:AJ37"/>
    <mergeCell ref="A39:B49"/>
    <mergeCell ref="Y23:AJ23"/>
    <mergeCell ref="I23:S23"/>
    <mergeCell ref="AD41:AJ41"/>
    <mergeCell ref="AD42:AJ42"/>
    <mergeCell ref="AD48:AJ48"/>
    <mergeCell ref="AD47:AJ47"/>
    <mergeCell ref="K41:AC41"/>
    <mergeCell ref="AD49:AJ49"/>
    <mergeCell ref="K45:AC45"/>
    <mergeCell ref="AD45:AJ45"/>
    <mergeCell ref="K47:AC47"/>
    <mergeCell ref="K43:AC43"/>
    <mergeCell ref="K44:AC44"/>
  </mergeCells>
  <phoneticPr fontId="1"/>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5"/>
  <sheetViews>
    <sheetView showZeros="0" view="pageBreakPreview" zoomScale="60" zoomScaleNormal="100" workbookViewId="0">
      <selection activeCell="D13" sqref="D13:AK13"/>
    </sheetView>
  </sheetViews>
  <sheetFormatPr defaultRowHeight="12" x14ac:dyDescent="0.15"/>
  <cols>
    <col min="1" max="1" width="1.875" style="1" customWidth="1"/>
    <col min="2" max="2" width="5.125" style="1" customWidth="1"/>
    <col min="3" max="3" width="6.625" style="1" customWidth="1"/>
    <col min="4" max="4" width="10.125" style="1" customWidth="1"/>
    <col min="5" max="5" width="3.625" style="1" customWidth="1"/>
    <col min="6" max="6" width="2.125" style="1" customWidth="1"/>
    <col min="7" max="7" width="3.625" style="1" customWidth="1"/>
    <col min="8" max="8" width="1.625" style="1" customWidth="1"/>
    <col min="9" max="9" width="4.875" style="1" customWidth="1"/>
    <col min="10" max="10" width="3.25" style="1" customWidth="1"/>
    <col min="11" max="11" width="3.625" style="1" customWidth="1"/>
    <col min="12" max="12" width="2.5" style="1" customWidth="1"/>
    <col min="13" max="13" width="1.625" style="1" customWidth="1"/>
    <col min="14" max="14" width="2.875" style="1" customWidth="1"/>
    <col min="15" max="15" width="6.125" style="1" customWidth="1"/>
    <col min="16" max="16" width="3.875" style="1" customWidth="1"/>
    <col min="17" max="17" width="5.125" style="1" customWidth="1"/>
    <col min="18" max="18" width="2.75" style="1" customWidth="1"/>
    <col min="19" max="19" width="0.875" style="1" customWidth="1"/>
    <col min="20" max="20" width="3" style="1" customWidth="1"/>
    <col min="21" max="21" width="1.625" style="1" customWidth="1"/>
    <col min="22" max="22" width="2.5" style="1" customWidth="1"/>
    <col min="23" max="23" width="1.625" style="1" customWidth="1"/>
    <col min="24" max="24" width="2.5" style="1" customWidth="1"/>
    <col min="25" max="25" width="2.125" style="1" customWidth="1"/>
    <col min="26" max="26" width="1.75" style="1" customWidth="1"/>
    <col min="27" max="27" width="3" style="1" customWidth="1"/>
    <col min="28" max="28" width="2.25" style="1" customWidth="1"/>
    <col min="29" max="29" width="3.25" style="1" customWidth="1"/>
    <col min="30" max="30" width="3.875" style="1" customWidth="1"/>
    <col min="31" max="31" width="3" style="1" customWidth="1"/>
    <col min="32" max="32" width="1.75" style="1" customWidth="1"/>
    <col min="33" max="33" width="2.625" style="1" customWidth="1"/>
    <col min="34" max="34" width="4.5" style="1" customWidth="1"/>
    <col min="35" max="35" width="5.25" style="1" customWidth="1"/>
    <col min="36" max="36" width="1.625" style="1" customWidth="1"/>
    <col min="37" max="37" width="13.25" style="1" customWidth="1"/>
    <col min="38" max="38" width="0.75" style="1" customWidth="1"/>
    <col min="39" max="43" width="1.625" style="1" customWidth="1"/>
    <col min="44" max="16384" width="9" style="1"/>
  </cols>
  <sheetData>
    <row r="1" spans="1:37" s="26" customFormat="1" ht="66.75" customHeight="1" x14ac:dyDescent="0.2">
      <c r="A1" s="65" t="s">
        <v>35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2"/>
    </row>
    <row r="2" spans="1:37" ht="7.5" customHeight="1" x14ac:dyDescent="0.15">
      <c r="A2" s="4"/>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5"/>
    </row>
    <row r="3" spans="1:37" ht="33.75" customHeight="1" x14ac:dyDescent="0.15">
      <c r="A3" s="213" t="s">
        <v>15</v>
      </c>
      <c r="B3" s="214"/>
      <c r="C3" s="214"/>
      <c r="D3" s="219" t="s">
        <v>3</v>
      </c>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20"/>
    </row>
    <row r="4" spans="1:37" s="26" customFormat="1" ht="30" customHeight="1" x14ac:dyDescent="0.15">
      <c r="A4" s="215"/>
      <c r="B4" s="216"/>
      <c r="C4" s="216"/>
      <c r="D4" s="209" t="str">
        <f>IF(入学願書入力用シート!B52&lt;&gt;"",入学願書入力用シート!B52,"昭・平・令　　年　　月　～　　年　　月")</f>
        <v>昭・平・令　　年　　月　～　　年　　月</v>
      </c>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28"/>
    </row>
    <row r="5" spans="1:37" s="26" customFormat="1" ht="26.1" customHeight="1" x14ac:dyDescent="0.15">
      <c r="A5" s="215"/>
      <c r="B5" s="216"/>
      <c r="C5" s="216"/>
      <c r="D5" s="221" t="s">
        <v>49</v>
      </c>
      <c r="E5" s="177"/>
      <c r="F5" s="177"/>
      <c r="G5" s="177"/>
      <c r="H5" s="177"/>
      <c r="I5" s="177"/>
      <c r="J5" s="177"/>
      <c r="K5" s="177"/>
      <c r="L5" s="177"/>
      <c r="M5" s="177"/>
      <c r="N5" s="177"/>
      <c r="O5" s="178"/>
      <c r="P5" s="222"/>
      <c r="Q5" s="223"/>
      <c r="R5" s="223"/>
      <c r="S5" s="223"/>
      <c r="T5" s="223"/>
      <c r="U5" s="223"/>
      <c r="V5" s="223"/>
      <c r="W5" s="223"/>
      <c r="X5" s="223"/>
      <c r="Y5" s="223"/>
      <c r="Z5" s="223"/>
      <c r="AA5" s="223"/>
      <c r="AB5" s="223"/>
      <c r="AC5" s="223"/>
      <c r="AD5" s="223"/>
      <c r="AE5" s="223"/>
      <c r="AF5" s="223"/>
      <c r="AG5" s="223"/>
      <c r="AH5" s="223"/>
      <c r="AI5" s="223"/>
      <c r="AJ5" s="223"/>
      <c r="AK5" s="224"/>
    </row>
    <row r="6" spans="1:37" ht="202.5" customHeight="1" x14ac:dyDescent="0.15">
      <c r="A6" s="215"/>
      <c r="B6" s="216"/>
      <c r="C6" s="216"/>
      <c r="D6" s="225">
        <f>入学願書入力用シート!B53</f>
        <v>0</v>
      </c>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7"/>
    </row>
    <row r="7" spans="1:37" ht="30" customHeight="1" x14ac:dyDescent="0.15">
      <c r="A7" s="215"/>
      <c r="B7" s="216"/>
      <c r="C7" s="216"/>
      <c r="D7" s="209" t="str">
        <f>IF(入学願書入力用シート!B54&lt;&gt;"",入学願書入力用シート!B54,"昭・平・令　　年　　月　～　　年　　月")</f>
        <v>昭・平・令　　年　　月　～　　年　　月</v>
      </c>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28"/>
    </row>
    <row r="8" spans="1:37" s="26" customFormat="1" ht="26.1" customHeight="1" x14ac:dyDescent="0.15">
      <c r="A8" s="215"/>
      <c r="B8" s="216"/>
      <c r="C8" s="216"/>
      <c r="D8" s="221" t="s">
        <v>49</v>
      </c>
      <c r="E8" s="177"/>
      <c r="F8" s="177"/>
      <c r="G8" s="177"/>
      <c r="H8" s="177"/>
      <c r="I8" s="177"/>
      <c r="J8" s="177"/>
      <c r="K8" s="177"/>
      <c r="L8" s="177"/>
      <c r="M8" s="177"/>
      <c r="N8" s="177"/>
      <c r="O8" s="178"/>
      <c r="P8" s="222"/>
      <c r="Q8" s="223"/>
      <c r="R8" s="223"/>
      <c r="S8" s="223"/>
      <c r="T8" s="223"/>
      <c r="U8" s="223"/>
      <c r="V8" s="223"/>
      <c r="W8" s="223"/>
      <c r="X8" s="223"/>
      <c r="Y8" s="223"/>
      <c r="Z8" s="223"/>
      <c r="AA8" s="223"/>
      <c r="AB8" s="223"/>
      <c r="AC8" s="223"/>
      <c r="AD8" s="223"/>
      <c r="AE8" s="223"/>
      <c r="AF8" s="223"/>
      <c r="AG8" s="223"/>
      <c r="AH8" s="223"/>
      <c r="AI8" s="223"/>
      <c r="AJ8" s="223"/>
      <c r="AK8" s="224"/>
    </row>
    <row r="9" spans="1:37" ht="202.5" customHeight="1" x14ac:dyDescent="0.15">
      <c r="A9" s="215"/>
      <c r="B9" s="216"/>
      <c r="C9" s="216"/>
      <c r="D9" s="225">
        <f>入学願書入力用シート!B55</f>
        <v>0</v>
      </c>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7"/>
    </row>
    <row r="10" spans="1:37" s="26" customFormat="1" ht="30" customHeight="1" x14ac:dyDescent="0.15">
      <c r="A10" s="215"/>
      <c r="B10" s="216"/>
      <c r="C10" s="216"/>
      <c r="D10" s="209" t="str">
        <f>IF(入学願書入力用シート!B56&lt;&gt;"",入学願書入力用シート!B56,"昭・平・令　　年　　月　～　　年　　月")</f>
        <v>昭・平・令　　年　　月　～　　年　　月</v>
      </c>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28"/>
    </row>
    <row r="11" spans="1:37" s="26" customFormat="1" ht="26.1" customHeight="1" x14ac:dyDescent="0.15">
      <c r="A11" s="215"/>
      <c r="B11" s="216"/>
      <c r="C11" s="216"/>
      <c r="D11" s="221" t="s">
        <v>49</v>
      </c>
      <c r="E11" s="177"/>
      <c r="F11" s="177"/>
      <c r="G11" s="177"/>
      <c r="H11" s="177"/>
      <c r="I11" s="177"/>
      <c r="J11" s="177"/>
      <c r="K11" s="177"/>
      <c r="L11" s="177"/>
      <c r="M11" s="177"/>
      <c r="N11" s="177"/>
      <c r="O11" s="178"/>
      <c r="P11" s="222"/>
      <c r="Q11" s="223"/>
      <c r="R11" s="223"/>
      <c r="S11" s="223"/>
      <c r="T11" s="223"/>
      <c r="U11" s="223"/>
      <c r="V11" s="223"/>
      <c r="W11" s="223"/>
      <c r="X11" s="223"/>
      <c r="Y11" s="223"/>
      <c r="Z11" s="223"/>
      <c r="AA11" s="223"/>
      <c r="AB11" s="223"/>
      <c r="AC11" s="223"/>
      <c r="AD11" s="223"/>
      <c r="AE11" s="223"/>
      <c r="AF11" s="223"/>
      <c r="AG11" s="223"/>
      <c r="AH11" s="230"/>
      <c r="AI11" s="230"/>
      <c r="AJ11" s="230"/>
      <c r="AK11" s="231"/>
    </row>
    <row r="12" spans="1:37" ht="188.25" customHeight="1" x14ac:dyDescent="0.15">
      <c r="A12" s="215"/>
      <c r="B12" s="216"/>
      <c r="C12" s="216"/>
      <c r="D12" s="225">
        <f>入学願書入力用シート!B57</f>
        <v>0</v>
      </c>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32"/>
      <c r="AI12" s="232"/>
      <c r="AJ12" s="232"/>
      <c r="AK12" s="233"/>
    </row>
    <row r="13" spans="1:37" s="26" customFormat="1" ht="30" customHeight="1" x14ac:dyDescent="0.15">
      <c r="A13" s="215"/>
      <c r="B13" s="216"/>
      <c r="C13" s="216"/>
      <c r="D13" s="209" t="str">
        <f>IF(入学願書入力用シート!B58&lt;&gt;"",入学願書入力用シート!B58,"昭・平・令　　年　　月　～　　年　　月")</f>
        <v>昭・平・令　　年　　月　～　　年　　月</v>
      </c>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28"/>
    </row>
    <row r="14" spans="1:37" s="26" customFormat="1" ht="26.1" customHeight="1" x14ac:dyDescent="0.15">
      <c r="A14" s="215"/>
      <c r="B14" s="216"/>
      <c r="C14" s="216"/>
      <c r="D14" s="221" t="s">
        <v>49</v>
      </c>
      <c r="E14" s="177"/>
      <c r="F14" s="177"/>
      <c r="G14" s="177"/>
      <c r="H14" s="177"/>
      <c r="I14" s="177"/>
      <c r="J14" s="177"/>
      <c r="K14" s="177"/>
      <c r="L14" s="177"/>
      <c r="M14" s="177"/>
      <c r="N14" s="177"/>
      <c r="O14" s="178"/>
      <c r="P14" s="222"/>
      <c r="Q14" s="223"/>
      <c r="R14" s="223"/>
      <c r="S14" s="223"/>
      <c r="T14" s="223"/>
      <c r="U14" s="223"/>
      <c r="V14" s="223"/>
      <c r="W14" s="223"/>
      <c r="X14" s="223"/>
      <c r="Y14" s="223"/>
      <c r="Z14" s="223"/>
      <c r="AA14" s="223"/>
      <c r="AB14" s="223"/>
      <c r="AC14" s="223"/>
      <c r="AD14" s="223"/>
      <c r="AE14" s="223"/>
      <c r="AF14" s="223"/>
      <c r="AG14" s="223"/>
      <c r="AH14" s="230"/>
      <c r="AI14" s="230"/>
      <c r="AJ14" s="230"/>
      <c r="AK14" s="231"/>
    </row>
    <row r="15" spans="1:37" ht="203.25" customHeight="1" x14ac:dyDescent="0.15">
      <c r="A15" s="217"/>
      <c r="B15" s="218"/>
      <c r="C15" s="218"/>
      <c r="D15" s="225">
        <f>入学願書入力用シート!B59</f>
        <v>0</v>
      </c>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32"/>
      <c r="AI15" s="232"/>
      <c r="AJ15" s="232"/>
      <c r="AK15" s="233"/>
    </row>
    <row r="16" spans="1:37" ht="23.25" customHeight="1" x14ac:dyDescent="0.15">
      <c r="A16" s="229" t="s">
        <v>29</v>
      </c>
      <c r="B16" s="229"/>
    </row>
    <row r="17" ht="12" customHeight="1" x14ac:dyDescent="0.15"/>
    <row r="18" ht="12" customHeight="1" x14ac:dyDescent="0.15"/>
    <row r="19" ht="11.25" customHeight="1" x14ac:dyDescent="0.15"/>
    <row r="20" ht="11.25" customHeight="1" x14ac:dyDescent="0.15"/>
    <row r="21" ht="11.25" customHeight="1" x14ac:dyDescent="0.15"/>
    <row r="22" ht="11.25" customHeight="1" x14ac:dyDescent="0.15"/>
    <row r="23" ht="11.25" customHeight="1" x14ac:dyDescent="0.15"/>
    <row r="24" ht="11.25" customHeight="1" x14ac:dyDescent="0.15"/>
    <row r="25" ht="11.25" customHeight="1" x14ac:dyDescent="0.15"/>
  </sheetData>
  <mergeCells count="20">
    <mergeCell ref="A16:B16"/>
    <mergeCell ref="D11:O11"/>
    <mergeCell ref="P11:AK11"/>
    <mergeCell ref="D12:AK12"/>
    <mergeCell ref="D14:O14"/>
    <mergeCell ref="P14:AK14"/>
    <mergeCell ref="D15:AK15"/>
    <mergeCell ref="A1:AK1"/>
    <mergeCell ref="A3:C15"/>
    <mergeCell ref="D3:AK3"/>
    <mergeCell ref="D5:O5"/>
    <mergeCell ref="P5:AK5"/>
    <mergeCell ref="D6:AK6"/>
    <mergeCell ref="D8:O8"/>
    <mergeCell ref="P8:AK8"/>
    <mergeCell ref="D9:AK9"/>
    <mergeCell ref="D4:AK4"/>
    <mergeCell ref="D7:AK7"/>
    <mergeCell ref="D10:AK10"/>
    <mergeCell ref="D13:AK13"/>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入学願書入力用シート</vt:lpstr>
      <vt:lpstr>願書 （表）</vt:lpstr>
      <vt:lpstr>願書（裏）</vt:lpstr>
      <vt:lpstr>'願書 （表）'!Print_Area</vt:lpstr>
    </vt:vector>
  </TitlesOfParts>
  <Company>筑波技術短期大学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筑波技術短期大学</dc:creator>
  <cp:lastModifiedBy>武田響</cp:lastModifiedBy>
  <cp:lastPrinted>2023-11-20T08:25:14Z</cp:lastPrinted>
  <dcterms:created xsi:type="dcterms:W3CDTF">2005-06-13T06:08:48Z</dcterms:created>
  <dcterms:modified xsi:type="dcterms:W3CDTF">2024-06-20T23:42:28Z</dcterms:modified>
</cp:coreProperties>
</file>